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555" yWindow="555" windowWidth="20730" windowHeight="11760"/>
  </bookViews>
  <sheets>
    <sheet name="1_Helyisegek" sheetId="4" r:id="rId1"/>
    <sheet name="2_Aranyositando_epites" sheetId="2" r:id="rId2"/>
    <sheet name="3_Aranyositando_szolg" sheetId="6" r:id="rId3"/>
    <sheet name="4_Nem_aranyositott" sheetId="3" r:id="rId4"/>
    <sheet name="5_Aranyositas" sheetId="1" r:id="rId5"/>
    <sheet name="Sheet2" sheetId="5" state="hidden" r:id="rId6"/>
  </sheets>
  <definedNames>
    <definedName name="EPITES">Sheet2!$D$6:$D$8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6"/>
  <c r="F8" i="1"/>
  <c r="F9"/>
  <c r="F10"/>
  <c r="F7"/>
  <c r="I4" i="3"/>
  <c r="F30" i="1"/>
  <c r="D2" i="2"/>
  <c r="D2" i="1"/>
  <c r="D3"/>
  <c r="D3" i="3"/>
  <c r="D2"/>
  <c r="D3" i="6"/>
  <c r="D3" i="2"/>
  <c r="I4" i="6"/>
  <c r="F22" i="1"/>
  <c r="B58" i="4"/>
  <c r="B21" i="6"/>
  <c r="I4" i="2"/>
  <c r="F14" i="1"/>
  <c r="C43"/>
  <c r="B18" i="3"/>
  <c r="B22" i="2"/>
  <c r="F31" i="1"/>
  <c r="F15"/>
  <c r="F11"/>
  <c r="F16"/>
  <c r="F17"/>
  <c r="F19"/>
  <c r="F20"/>
  <c r="F23"/>
  <c r="F24"/>
  <c r="F25"/>
  <c r="F27"/>
  <c r="F28"/>
  <c r="F34"/>
  <c r="F33"/>
  <c r="F26"/>
  <c r="F18"/>
</calcChain>
</file>

<file path=xl/comments1.xml><?xml version="1.0" encoding="utf-8"?>
<comments xmlns="http://schemas.openxmlformats.org/spreadsheetml/2006/main">
  <authors>
    <author xml:space="preserve"> </author>
  </authors>
  <commentList>
    <comment ref="C10" authorId="0">
      <text>
        <r>
          <rPr>
            <b/>
            <sz val="9"/>
            <color indexed="81"/>
            <rFont val="Calibri"/>
            <family val="2"/>
            <charset val="238"/>
          </rPr>
          <t xml:space="preserve">műszaki ellenőr, tervellenőr
</t>
        </r>
      </text>
    </comment>
  </commentList>
</comments>
</file>

<file path=xl/sharedStrings.xml><?xml version="1.0" encoding="utf-8"?>
<sst xmlns="http://schemas.openxmlformats.org/spreadsheetml/2006/main" count="94" uniqueCount="69">
  <si>
    <t>Arányosítás</t>
  </si>
  <si>
    <t>Fejlesztéssel érintett ingatlan összterülete (közös használatú helyiségek, épületrészek is) (m2) [a+b+c]:</t>
  </si>
  <si>
    <t>a</t>
  </si>
  <si>
    <t>b</t>
  </si>
  <si>
    <t>c</t>
  </si>
  <si>
    <t>Közös használatú* helyiségekre eső támogatási arány (%) [a/a+b]</t>
  </si>
  <si>
    <t>támogatási intenzitás (%):</t>
  </si>
  <si>
    <t>közös helyiségre* eső része</t>
  </si>
  <si>
    <t xml:space="preserve">közös helyiségre* eső támogatható része </t>
  </si>
  <si>
    <t>támogatható helyiségre eső elszámolható része</t>
  </si>
  <si>
    <t>nem támogatható helyiségre eső része (nem elszámolható)</t>
  </si>
  <si>
    <t xml:space="preserve">közös helyiségre* eső elszámolható része </t>
  </si>
  <si>
    <t>Arányosítandó építési költség elszámolható összes költsége</t>
  </si>
  <si>
    <t>Arányosítandó építési költségre jutó támogatás</t>
  </si>
  <si>
    <t>Szolgáltatási költségek elszámolható összes költsége</t>
  </si>
  <si>
    <t>Szolgáltatás költségeire jutó támogatás</t>
  </si>
  <si>
    <t>Arányosítással nem érintett elszámolható költségekre jutó támogatás</t>
  </si>
  <si>
    <t xml:space="preserve">* A közös használatú helyiségekbe az OTÉK által kötelezően előírt parkolóhelyek akkor sem számítanak bele, ha ezek valójában közös használatúak, és szintén arányosítani kellene. Szintén nem a közös használatú helyiségekhez/épületrészekhez tartoznak az akadálymentesítés minimum követelményeivel érintett épületrészek, helyiségek. Ezek minden esetben a TÁMOGATHATÓ helyiségek, épületrészek között kerüljenek feltüntetésre, az ezekre eső költségeket nem kell arányosítani. 
</t>
  </si>
  <si>
    <t>Tervező neve és aláírása</t>
  </si>
  <si>
    <t>Ingatlan fejlesztésével kapcsolatos arányosítandó építési költség</t>
  </si>
  <si>
    <t>Közös használatú, arányosítandó építési munkák, amennyiben ezek a teljes épületre kiterjednek :</t>
  </si>
  <si>
    <t>Költség</t>
  </si>
  <si>
    <t>Megjegyzés</t>
  </si>
  <si>
    <t>Alapozás költsége</t>
  </si>
  <si>
    <t>Homlokzati munkák költsége</t>
  </si>
  <si>
    <t>Tető munkák költsége</t>
  </si>
  <si>
    <t>Épületgépészet költsége</t>
  </si>
  <si>
    <t>Elektromos, gyengeáramú  munkák költsége</t>
  </si>
  <si>
    <t>Épület körüli járdák költsége</t>
  </si>
  <si>
    <t>Környezetépítés (összes külső munka) költsége</t>
  </si>
  <si>
    <t>8*</t>
  </si>
  <si>
    <t>*megj.: a projekt sajátosságok miatt a tevékenységek szükség esetén bővíthetők.</t>
  </si>
  <si>
    <t>Arányosítással nem érintett elszámolható költségek összesen</t>
  </si>
  <si>
    <t>Projektelem</t>
  </si>
  <si>
    <t>Projektmenedzsment költségek</t>
  </si>
  <si>
    <t>Nyilvánosság biztosításának költségei</t>
  </si>
  <si>
    <t>Projektszintű könyvvizsgálat</t>
  </si>
  <si>
    <t>Arányosítással nem érintett tevékenységhez kapcsolódó közbeszerzés költsége</t>
  </si>
  <si>
    <t>Egyéb, megvalósításhoz kapcsolódó szolgáltatás igénybevételének arányosítással nem érintett költségei</t>
  </si>
  <si>
    <t>Elszámolható építési költségek arányosítással nem érintett része</t>
  </si>
  <si>
    <t>Eszközbeszerzés arányosítással nem érintett költsége</t>
  </si>
  <si>
    <t>Immateriális javak arányosítással nem érintett költsége</t>
  </si>
  <si>
    <t>Ingatlan fejlesztésével kapcsolatos arányosítandó építési költség: (számítás a 2. fülön)</t>
  </si>
  <si>
    <t>Pályázó neve:</t>
  </si>
  <si>
    <t xml:space="preserve">Pályázat címe:  </t>
  </si>
  <si>
    <t>Sorszám</t>
  </si>
  <si>
    <t>Emelet</t>
  </si>
  <si>
    <t>Helyiség megnevezése</t>
  </si>
  <si>
    <t>Érintett- e a helyiség támogatható építési tevékenységgel (igen/nem/közös használatú)</t>
  </si>
  <si>
    <t>igen</t>
  </si>
  <si>
    <t>nem</t>
  </si>
  <si>
    <t>közös használatú</t>
  </si>
  <si>
    <t>Pályázó hivatalos képviselőjének neve és aláírása</t>
  </si>
  <si>
    <t>Helyiség alapterülete (nettó m2)</t>
  </si>
  <si>
    <t>Támogatható tevékenységhez kapcsolódó helyiségek nettó területe (m2):</t>
  </si>
  <si>
    <t>Nem támogatható tevékenységhez kapcsolódó helyiségek nettó területe (m2):</t>
  </si>
  <si>
    <t xml:space="preserve">Közös használatú* helyiségek/épületrészek nettó területe (m2): </t>
  </si>
  <si>
    <t>Ingatlan fejlesztésével kapcsolatos, arányosítandó szolgáltatások költsége:</t>
  </si>
  <si>
    <t>Arányosítással érintett tevékenységhez kapcsolódó közbeszerzés költsége</t>
  </si>
  <si>
    <t>Elszámolható építési költségek arányosítással érintett része</t>
  </si>
  <si>
    <t>Eszközbeszerzés arányosítással érintett költsége</t>
  </si>
  <si>
    <t>Immateriális javak arányosítással érintett költsége</t>
  </si>
  <si>
    <t>Arányosítással érintett tevékenységhez kapcsolódó kiviteli terv készítésének költsége</t>
  </si>
  <si>
    <t>Elszámolható építési költségekhez kapcsolódó szolgáltatások arányosítással érintett része</t>
  </si>
  <si>
    <t>Igényelt támogatás összege ***</t>
  </si>
  <si>
    <t>** A pályázati adatlap releváns pontjával (A projekt összköltsége összesen) meg kell egyeznie.</t>
  </si>
  <si>
    <t>*** A pályázati adatlap releváns pontjával (Az igényelt támogatás összege) meg kell egyeznie.</t>
  </si>
  <si>
    <t>Arányosítással nem érintett elszámolható költségek összesen (számítás a 4. fülön)</t>
  </si>
  <si>
    <t>Összes elszámolható költség **</t>
  </si>
</sst>
</file>

<file path=xl/styles.xml><?xml version="1.0" encoding="utf-8"?>
<styleSheet xmlns="http://schemas.openxmlformats.org/spreadsheetml/2006/main">
  <numFmts count="5">
    <numFmt numFmtId="164" formatCode="_-* #,##0\ _H_U_F_-;\-* #,##0\ _H_U_F_-;_-* &quot;-&quot;\ _H_U_F_-;_-@_-"/>
    <numFmt numFmtId="165" formatCode="#&quot; m2 &quot;"/>
    <numFmt numFmtId="166" formatCode="#,##0\ &quot;Ft&quot;"/>
    <numFmt numFmtId="167" formatCode="yyyy\.mm\.dd;@"/>
    <numFmt numFmtId="168" formatCode="#.00&quot; m2 &quot;"/>
  </numFmts>
  <fonts count="14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indexed="8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333333"/>
        <bgColor rgb="FF000000"/>
      </patternFill>
    </fill>
  </fills>
  <borders count="4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0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84">
    <xf numFmtId="0" fontId="0" fillId="0" borderId="0" xfId="0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166" fontId="3" fillId="0" borderId="8" xfId="0" applyNumberFormat="1" applyFont="1" applyBorder="1" applyAlignment="1" applyProtection="1">
      <alignment horizontal="right"/>
    </xf>
    <xf numFmtId="166" fontId="8" fillId="0" borderId="8" xfId="0" applyNumberFormat="1" applyFont="1" applyBorder="1" applyAlignment="1" applyProtection="1">
      <alignment horizontal="right"/>
    </xf>
    <xf numFmtId="166" fontId="3" fillId="0" borderId="15" xfId="0" applyNumberFormat="1" applyFont="1" applyBorder="1" applyAlignment="1" applyProtection="1">
      <alignment horizontal="right"/>
    </xf>
    <xf numFmtId="166" fontId="3" fillId="0" borderId="29" xfId="0" applyNumberFormat="1" applyFont="1" applyBorder="1" applyAlignment="1" applyProtection="1">
      <alignment horizontal="right"/>
    </xf>
    <xf numFmtId="166" fontId="8" fillId="0" borderId="4" xfId="0" applyNumberFormat="1" applyFont="1" applyBorder="1" applyAlignment="1" applyProtection="1">
      <alignment horizontal="right"/>
    </xf>
    <xf numFmtId="3" fontId="8" fillId="0" borderId="0" xfId="0" applyNumberFormat="1" applyFont="1" applyBorder="1" applyAlignment="1" applyProtection="1">
      <alignment horizontal="right"/>
    </xf>
    <xf numFmtId="0" fontId="3" fillId="0" borderId="34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 wrapText="1"/>
    </xf>
    <xf numFmtId="0" fontId="10" fillId="0" borderId="0" xfId="7" applyFont="1" applyFill="1" applyBorder="1" applyProtection="1">
      <protection locked="0"/>
    </xf>
    <xf numFmtId="0" fontId="11" fillId="0" borderId="1" xfId="7" applyFont="1" applyBorder="1" applyAlignment="1" applyProtection="1">
      <alignment horizontal="center" vertical="center" wrapText="1"/>
      <protection locked="0"/>
    </xf>
    <xf numFmtId="0" fontId="11" fillId="0" borderId="3" xfId="7" applyFont="1" applyBorder="1" applyAlignment="1" applyProtection="1">
      <alignment horizontal="center" vertical="center" wrapText="1"/>
      <protection locked="0"/>
    </xf>
    <xf numFmtId="0" fontId="11" fillId="0" borderId="4" xfId="7" applyFont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10" fillId="0" borderId="0" xfId="0" applyFont="1" applyBorder="1"/>
    <xf numFmtId="166" fontId="10" fillId="0" borderId="0" xfId="0" applyNumberFormat="1" applyFont="1" applyBorder="1"/>
    <xf numFmtId="0" fontId="10" fillId="0" borderId="30" xfId="0" applyFont="1" applyBorder="1"/>
    <xf numFmtId="166" fontId="10" fillId="0" borderId="31" xfId="0" applyNumberFormat="1" applyFont="1" applyBorder="1"/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5" xfId="0" applyFont="1" applyBorder="1"/>
    <xf numFmtId="166" fontId="10" fillId="0" borderId="22" xfId="0" applyNumberFormat="1" applyFont="1" applyBorder="1" applyProtection="1">
      <protection locked="0"/>
    </xf>
    <xf numFmtId="166" fontId="10" fillId="0" borderId="8" xfId="0" applyNumberFormat="1" applyFont="1" applyBorder="1" applyProtection="1">
      <protection locked="0"/>
    </xf>
    <xf numFmtId="0" fontId="10" fillId="0" borderId="27" xfId="0" applyFont="1" applyBorder="1"/>
    <xf numFmtId="166" fontId="10" fillId="0" borderId="28" xfId="0" applyNumberFormat="1" applyFont="1" applyBorder="1" applyProtection="1">
      <protection locked="0"/>
    </xf>
    <xf numFmtId="0" fontId="10" fillId="0" borderId="0" xfId="0" applyFont="1" applyBorder="1" applyProtection="1"/>
    <xf numFmtId="0" fontId="10" fillId="0" borderId="34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right" wrapText="1"/>
    </xf>
    <xf numFmtId="0" fontId="10" fillId="0" borderId="5" xfId="0" applyFont="1" applyBorder="1" applyAlignment="1"/>
    <xf numFmtId="0" fontId="10" fillId="0" borderId="22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166" fontId="10" fillId="0" borderId="29" xfId="0" applyNumberFormat="1" applyFont="1" applyBorder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66" fontId="10" fillId="0" borderId="0" xfId="0" applyNumberFormat="1" applyFont="1" applyBorder="1" applyProtection="1">
      <protection locked="0"/>
    </xf>
    <xf numFmtId="166" fontId="0" fillId="0" borderId="0" xfId="0" applyNumberFormat="1" applyFont="1"/>
    <xf numFmtId="10" fontId="3" fillId="0" borderId="45" xfId="1" applyNumberFormat="1" applyFont="1" applyBorder="1" applyAlignment="1" applyProtection="1">
      <alignment horizontal="right"/>
    </xf>
    <xf numFmtId="10" fontId="3" fillId="0" borderId="18" xfId="1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 vertical="top"/>
    </xf>
    <xf numFmtId="0" fontId="3" fillId="0" borderId="0" xfId="0" applyFont="1" applyBorder="1" applyProtection="1"/>
    <xf numFmtId="166" fontId="10" fillId="0" borderId="8" xfId="0" applyNumberFormat="1" applyFont="1" applyBorder="1" applyAlignment="1" applyProtection="1">
      <alignment wrapText="1"/>
      <protection locked="0"/>
    </xf>
    <xf numFmtId="166" fontId="10" fillId="0" borderId="29" xfId="0" applyNumberFormat="1" applyFont="1" applyBorder="1" applyAlignment="1" applyProtection="1">
      <alignment wrapText="1"/>
      <protection locked="0"/>
    </xf>
    <xf numFmtId="0" fontId="5" fillId="0" borderId="0" xfId="0" applyFont="1" applyProtection="1"/>
    <xf numFmtId="0" fontId="10" fillId="0" borderId="32" xfId="7" applyFont="1" applyBorder="1" applyAlignment="1" applyProtection="1"/>
    <xf numFmtId="0" fontId="10" fillId="0" borderId="33" xfId="7" applyFont="1" applyBorder="1" applyAlignment="1" applyProtection="1"/>
    <xf numFmtId="0" fontId="10" fillId="0" borderId="9" xfId="7" applyFont="1" applyBorder="1" applyAlignment="1" applyProtection="1"/>
    <xf numFmtId="0" fontId="10" fillId="0" borderId="10" xfId="7" applyFont="1" applyBorder="1" applyAlignment="1" applyProtection="1"/>
    <xf numFmtId="0" fontId="5" fillId="0" borderId="0" xfId="0" applyFont="1" applyAlignment="1" applyProtection="1">
      <alignment horizontal="left"/>
    </xf>
    <xf numFmtId="165" fontId="3" fillId="0" borderId="4" xfId="0" applyNumberFormat="1" applyFont="1" applyBorder="1" applyAlignment="1" applyProtection="1">
      <alignment horizontal="right"/>
    </xf>
    <xf numFmtId="165" fontId="3" fillId="0" borderId="8" xfId="0" applyNumberFormat="1" applyFont="1" applyBorder="1" applyAlignment="1" applyProtection="1">
      <alignment horizontal="right"/>
    </xf>
    <xf numFmtId="166" fontId="3" fillId="0" borderId="4" xfId="0" applyNumberFormat="1" applyFont="1" applyBorder="1" applyAlignment="1" applyProtection="1">
      <alignment horizontal="right"/>
    </xf>
    <xf numFmtId="0" fontId="2" fillId="0" borderId="0" xfId="7" applyFont="1" applyProtection="1">
      <protection locked="0"/>
    </xf>
    <xf numFmtId="0" fontId="2" fillId="0" borderId="5" xfId="7" applyFont="1" applyBorder="1" applyAlignment="1" applyProtection="1">
      <alignment horizontal="center" vertical="center"/>
      <protection locked="0"/>
    </xf>
    <xf numFmtId="0" fontId="2" fillId="0" borderId="22" xfId="7" applyFont="1" applyBorder="1" applyAlignment="1" applyProtection="1">
      <alignment horizontal="center" vertical="center"/>
      <protection locked="0"/>
    </xf>
    <xf numFmtId="0" fontId="2" fillId="0" borderId="22" xfId="7" applyFont="1" applyBorder="1" applyAlignment="1" applyProtection="1">
      <alignment horizontal="left"/>
      <protection locked="0"/>
    </xf>
    <xf numFmtId="0" fontId="2" fillId="0" borderId="22" xfId="7" applyFont="1" applyBorder="1" applyAlignment="1" applyProtection="1">
      <alignment horizontal="center"/>
      <protection locked="0"/>
    </xf>
    <xf numFmtId="168" fontId="2" fillId="0" borderId="8" xfId="6" applyNumberFormat="1" applyFont="1" applyBorder="1" applyAlignment="1" applyProtection="1">
      <alignment horizontal="right"/>
      <protection locked="0"/>
    </xf>
    <xf numFmtId="0" fontId="2" fillId="0" borderId="22" xfId="7" applyFont="1" applyBorder="1" applyProtection="1">
      <protection locked="0"/>
    </xf>
    <xf numFmtId="0" fontId="2" fillId="0" borderId="27" xfId="7" applyFont="1" applyBorder="1" applyAlignment="1" applyProtection="1">
      <alignment horizontal="center" vertical="center"/>
      <protection locked="0"/>
    </xf>
    <xf numFmtId="0" fontId="2" fillId="0" borderId="28" xfId="7" applyFont="1" applyBorder="1" applyProtection="1">
      <protection locked="0"/>
    </xf>
    <xf numFmtId="0" fontId="2" fillId="0" borderId="28" xfId="7" applyFont="1" applyBorder="1" applyAlignment="1" applyProtection="1">
      <alignment horizontal="left"/>
      <protection locked="0"/>
    </xf>
    <xf numFmtId="0" fontId="2" fillId="0" borderId="28" xfId="7" applyFont="1" applyBorder="1" applyAlignment="1" applyProtection="1">
      <alignment horizontal="center"/>
      <protection locked="0"/>
    </xf>
    <xf numFmtId="168" fontId="2" fillId="0" borderId="29" xfId="6" applyNumberFormat="1" applyFont="1" applyBorder="1" applyAlignment="1" applyProtection="1">
      <alignment horizontal="right"/>
      <protection locked="0"/>
    </xf>
    <xf numFmtId="0" fontId="3" fillId="0" borderId="34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0" fontId="0" fillId="0" borderId="22" xfId="7" applyFont="1" applyBorder="1" applyAlignment="1" applyProtection="1">
      <alignment horizontal="left"/>
      <protection locked="0"/>
    </xf>
    <xf numFmtId="0" fontId="1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166" fontId="0" fillId="0" borderId="0" xfId="0" applyNumberFormat="1" applyFont="1" applyProtection="1"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5" xfId="0" applyFont="1" applyBorder="1" applyProtection="1">
      <protection locked="0"/>
    </xf>
    <xf numFmtId="0" fontId="10" fillId="0" borderId="27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right" wrapText="1"/>
      <protection locked="0"/>
    </xf>
    <xf numFmtId="167" fontId="3" fillId="0" borderId="0" xfId="0" applyNumberFormat="1" applyFont="1" applyBorder="1" applyAlignment="1" applyProtection="1">
      <alignment horizontal="left"/>
      <protection locked="0"/>
    </xf>
    <xf numFmtId="0" fontId="10" fillId="0" borderId="3" xfId="7" applyFont="1" applyBorder="1" applyAlignment="1" applyProtection="1">
      <alignment horizontal="right"/>
      <protection locked="0"/>
    </xf>
    <xf numFmtId="0" fontId="10" fillId="0" borderId="4" xfId="7" applyFont="1" applyBorder="1" applyAlignment="1" applyProtection="1">
      <alignment horizontal="right"/>
      <protection locked="0"/>
    </xf>
    <xf numFmtId="0" fontId="10" fillId="0" borderId="28" xfId="7" applyFont="1" applyBorder="1" applyAlignment="1" applyProtection="1">
      <alignment horizontal="right"/>
      <protection locked="0"/>
    </xf>
    <xf numFmtId="0" fontId="10" fillId="0" borderId="29" xfId="7" applyFont="1" applyBorder="1" applyAlignment="1" applyProtection="1">
      <alignment horizontal="right"/>
      <protection locked="0"/>
    </xf>
    <xf numFmtId="0" fontId="10" fillId="0" borderId="1" xfId="7" applyFont="1" applyBorder="1" applyAlignment="1" applyProtection="1">
      <protection locked="0"/>
    </xf>
    <xf numFmtId="0" fontId="10" fillId="0" borderId="3" xfId="7" applyFont="1" applyBorder="1" applyAlignment="1" applyProtection="1">
      <protection locked="0"/>
    </xf>
    <xf numFmtId="0" fontId="10" fillId="0" borderId="27" xfId="7" applyFont="1" applyBorder="1" applyAlignment="1" applyProtection="1">
      <protection locked="0"/>
    </xf>
    <xf numFmtId="0" fontId="10" fillId="0" borderId="28" xfId="7" applyFont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1" xfId="7" applyFont="1" applyBorder="1" applyAlignment="1" applyProtection="1"/>
    <xf numFmtId="0" fontId="10" fillId="0" borderId="3" xfId="7" applyFont="1" applyBorder="1" applyAlignment="1" applyProtection="1"/>
    <xf numFmtId="0" fontId="10" fillId="0" borderId="3" xfId="7" applyFont="1" applyBorder="1" applyAlignment="1" applyProtection="1">
      <alignment horizontal="right"/>
    </xf>
    <xf numFmtId="0" fontId="10" fillId="0" borderId="4" xfId="7" applyFont="1" applyBorder="1" applyAlignment="1" applyProtection="1">
      <alignment horizontal="right"/>
    </xf>
    <xf numFmtId="0" fontId="10" fillId="0" borderId="27" xfId="7" applyFont="1" applyBorder="1" applyAlignment="1" applyProtection="1"/>
    <xf numFmtId="0" fontId="10" fillId="0" borderId="28" xfId="7" applyFont="1" applyBorder="1" applyAlignment="1" applyProtection="1"/>
    <xf numFmtId="0" fontId="10" fillId="0" borderId="38" xfId="7" applyFont="1" applyBorder="1" applyAlignment="1" applyProtection="1">
      <alignment horizontal="right"/>
    </xf>
    <xf numFmtId="0" fontId="10" fillId="0" borderId="10" xfId="7" applyFont="1" applyBorder="1" applyAlignment="1" applyProtection="1">
      <alignment horizontal="right"/>
    </xf>
    <xf numFmtId="0" fontId="10" fillId="0" borderId="41" xfId="7" applyFont="1" applyBorder="1" applyAlignment="1" applyProtection="1">
      <alignment horizontal="right"/>
    </xf>
    <xf numFmtId="167" fontId="3" fillId="0" borderId="0" xfId="0" applyNumberFormat="1" applyFont="1" applyBorder="1" applyAlignment="1" applyProtection="1">
      <alignment horizontal="left"/>
    </xf>
    <xf numFmtId="0" fontId="11" fillId="0" borderId="12" xfId="0" applyFont="1" applyBorder="1" applyAlignment="1" applyProtection="1">
      <alignment horizontal="center" wrapText="1"/>
    </xf>
    <xf numFmtId="0" fontId="11" fillId="0" borderId="13" xfId="0" applyFont="1" applyBorder="1" applyAlignment="1" applyProtection="1">
      <alignment horizontal="center" wrapText="1"/>
    </xf>
    <xf numFmtId="0" fontId="11" fillId="0" borderId="35" xfId="0" applyFont="1" applyBorder="1" applyAlignment="1" applyProtection="1">
      <alignment horizontal="center" wrapText="1"/>
    </xf>
    <xf numFmtId="0" fontId="10" fillId="0" borderId="36" xfId="0" applyFont="1" applyBorder="1" applyAlignment="1">
      <alignment horizontal="left" wrapText="1"/>
    </xf>
    <xf numFmtId="0" fontId="10" fillId="0" borderId="37" xfId="0" applyFont="1" applyBorder="1" applyAlignment="1">
      <alignment horizontal="left" wrapText="1"/>
    </xf>
    <xf numFmtId="0" fontId="10" fillId="0" borderId="36" xfId="0" applyFont="1" applyBorder="1" applyAlignment="1" applyProtection="1">
      <alignment horizontal="left" wrapText="1"/>
      <protection locked="0"/>
    </xf>
    <xf numFmtId="0" fontId="10" fillId="0" borderId="37" xfId="0" applyFont="1" applyBorder="1" applyAlignment="1" applyProtection="1">
      <alignment horizontal="left" wrapText="1"/>
      <protection locked="0"/>
    </xf>
    <xf numFmtId="0" fontId="11" fillId="0" borderId="12" xfId="0" applyFont="1" applyBorder="1" applyAlignment="1" applyProtection="1">
      <alignment horizontal="center" wrapText="1"/>
      <protection locked="0"/>
    </xf>
    <xf numFmtId="0" fontId="11" fillId="0" borderId="13" xfId="0" applyFont="1" applyBorder="1" applyAlignment="1" applyProtection="1">
      <alignment horizontal="center" wrapText="1"/>
      <protection locked="0"/>
    </xf>
    <xf numFmtId="0" fontId="11" fillId="0" borderId="35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horizontal="left"/>
    </xf>
    <xf numFmtId="0" fontId="10" fillId="0" borderId="6" xfId="0" applyFont="1" applyBorder="1" applyAlignment="1" applyProtection="1">
      <alignment horizontal="left" wrapText="1"/>
    </xf>
    <xf numFmtId="0" fontId="10" fillId="0" borderId="7" xfId="0" applyFont="1" applyBorder="1" applyAlignment="1" applyProtection="1">
      <alignment horizontal="left" wrapText="1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0" fillId="0" borderId="6" xfId="0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left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left"/>
    </xf>
    <xf numFmtId="0" fontId="10" fillId="0" borderId="22" xfId="0" applyFont="1" applyBorder="1" applyAlignment="1">
      <alignment horizontal="center"/>
    </xf>
    <xf numFmtId="0" fontId="10" fillId="0" borderId="38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3" fillId="0" borderId="42" xfId="0" applyFont="1" applyBorder="1" applyAlignment="1" applyProtection="1">
      <alignment horizontal="left" wrapText="1"/>
    </xf>
    <xf numFmtId="0" fontId="3" fillId="0" borderId="43" xfId="0" applyFont="1" applyBorder="1" applyAlignment="1" applyProtection="1">
      <alignment horizontal="left" wrapText="1"/>
    </xf>
    <xf numFmtId="0" fontId="3" fillId="0" borderId="44" xfId="0" applyFont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left" wrapText="1"/>
    </xf>
    <xf numFmtId="0" fontId="8" fillId="0" borderId="2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3" fillId="0" borderId="6" xfId="0" applyFont="1" applyBorder="1" applyAlignment="1" applyProtection="1">
      <alignment horizontal="left" wrapText="1"/>
    </xf>
    <xf numFmtId="0" fontId="3" fillId="0" borderId="7" xfId="0" applyFont="1" applyBorder="1" applyAlignment="1" applyProtection="1">
      <alignment horizontal="left" wrapText="1"/>
    </xf>
    <xf numFmtId="0" fontId="3" fillId="0" borderId="6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8" fillId="0" borderId="19" xfId="0" applyFont="1" applyBorder="1" applyAlignment="1" applyProtection="1">
      <alignment horizontal="left" wrapText="1"/>
    </xf>
    <xf numFmtId="0" fontId="8" fillId="0" borderId="20" xfId="0" applyFont="1" applyBorder="1" applyAlignment="1" applyProtection="1">
      <alignment horizontal="left" wrapText="1"/>
    </xf>
    <xf numFmtId="0" fontId="8" fillId="0" borderId="21" xfId="0" applyFont="1" applyBorder="1" applyAlignment="1" applyProtection="1">
      <alignment horizontal="left" wrapText="1"/>
    </xf>
    <xf numFmtId="0" fontId="8" fillId="0" borderId="5" xfId="0" applyFont="1" applyBorder="1" applyAlignment="1" applyProtection="1">
      <alignment horizontal="left" wrapText="1"/>
    </xf>
    <xf numFmtId="0" fontId="8" fillId="0" borderId="22" xfId="0" applyFont="1" applyBorder="1" applyAlignment="1" applyProtection="1">
      <alignment horizontal="left" wrapText="1"/>
    </xf>
    <xf numFmtId="0" fontId="3" fillId="0" borderId="5" xfId="0" applyFont="1" applyBorder="1" applyAlignment="1" applyProtection="1">
      <alignment horizontal="left" wrapText="1"/>
    </xf>
    <xf numFmtId="0" fontId="3" fillId="0" borderId="22" xfId="0" applyFont="1" applyBorder="1" applyAlignment="1" applyProtection="1">
      <alignment horizontal="left" wrapText="1"/>
    </xf>
    <xf numFmtId="0" fontId="8" fillId="0" borderId="7" xfId="0" applyFont="1" applyBorder="1" applyAlignment="1" applyProtection="1">
      <alignment horizontal="left" wrapText="1"/>
    </xf>
    <xf numFmtId="0" fontId="3" fillId="0" borderId="9" xfId="0" applyFont="1" applyBorder="1" applyAlignment="1" applyProtection="1">
      <alignment horizontal="left" wrapText="1"/>
    </xf>
    <xf numFmtId="0" fontId="3" fillId="0" borderId="10" xfId="0" applyFont="1" applyBorder="1" applyAlignment="1" applyProtection="1">
      <alignment horizontal="left" wrapText="1"/>
    </xf>
    <xf numFmtId="0" fontId="3" fillId="0" borderId="11" xfId="0" applyFont="1" applyBorder="1" applyAlignment="1" applyProtection="1">
      <alignment horizontal="left" wrapText="1"/>
    </xf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8" fillId="0" borderId="32" xfId="0" applyFont="1" applyBorder="1" applyAlignment="1" applyProtection="1">
      <alignment horizontal="left" vertical="center" wrapText="1"/>
    </xf>
    <xf numFmtId="0" fontId="8" fillId="0" borderId="33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10" fillId="0" borderId="33" xfId="7" applyFont="1" applyBorder="1" applyAlignment="1" applyProtection="1">
      <alignment horizontal="right"/>
    </xf>
    <xf numFmtId="0" fontId="10" fillId="0" borderId="40" xfId="7" applyFont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 wrapText="1"/>
    </xf>
    <xf numFmtId="0" fontId="3" fillId="0" borderId="27" xfId="0" applyFont="1" applyBorder="1" applyAlignment="1" applyProtection="1">
      <alignment horizontal="left" wrapText="1"/>
    </xf>
    <xf numFmtId="0" fontId="3" fillId="0" borderId="28" xfId="0" applyFont="1" applyBorder="1" applyAlignment="1" applyProtection="1">
      <alignment horizontal="left" wrapText="1"/>
    </xf>
    <xf numFmtId="0" fontId="8" fillId="0" borderId="3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31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left"/>
    </xf>
    <xf numFmtId="0" fontId="3" fillId="0" borderId="28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8" fillId="0" borderId="32" xfId="0" applyFont="1" applyBorder="1" applyAlignment="1" applyProtection="1">
      <alignment horizontal="left"/>
    </xf>
    <xf numFmtId="0" fontId="8" fillId="0" borderId="33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 wrapText="1"/>
    </xf>
    <xf numFmtId="0" fontId="3" fillId="0" borderId="13" xfId="0" applyFont="1" applyBorder="1" applyAlignment="1" applyProtection="1">
      <alignment horizontal="left" wrapText="1"/>
    </xf>
    <xf numFmtId="0" fontId="3" fillId="0" borderId="14" xfId="0" applyFont="1" applyBorder="1" applyAlignment="1" applyProtection="1">
      <alignment horizontal="left" wrapText="1"/>
    </xf>
  </cellXfs>
  <cellStyles count="40">
    <cellStyle name="Ezres [0]" xfId="6" builtinId="6"/>
    <cellStyle name="Hivatkozás" xfId="2" builtinId="8" hidden="1"/>
    <cellStyle name="Hivatkozás" xfId="4" builtinId="8" hidden="1"/>
    <cellStyle name="Hivatkozás" xfId="8" builtinId="8" hidden="1"/>
    <cellStyle name="Hivatkozás" xfId="10" builtinId="8" hidden="1"/>
    <cellStyle name="Hivatkozás" xfId="12" builtinId="8" hidden="1"/>
    <cellStyle name="Hivatkozás" xfId="14" builtinId="8" hidden="1"/>
    <cellStyle name="Hivatkozás" xfId="16" builtinId="8" hidden="1"/>
    <cellStyle name="Hivatkozás" xfId="18" builtinId="8" hidden="1"/>
    <cellStyle name="Hivatkozás" xfId="20" builtinId="8" hidden="1"/>
    <cellStyle name="Hivatkozás" xfId="22" builtinId="8" hidden="1"/>
    <cellStyle name="Hivatkozás" xfId="24" builtinId="8" hidden="1"/>
    <cellStyle name="Hivatkozás" xfId="26" builtinId="8" hidden="1"/>
    <cellStyle name="Hivatkozás" xfId="28" builtinId="8" hidden="1"/>
    <cellStyle name="Hivatkozás" xfId="30" builtinId="8" hidden="1"/>
    <cellStyle name="Hivatkozás" xfId="32" builtinId="8" hidden="1"/>
    <cellStyle name="Hivatkozás" xfId="34" builtinId="8" hidden="1"/>
    <cellStyle name="Hivatkozás" xfId="36" builtinId="8" hidden="1"/>
    <cellStyle name="Hivatkozás" xfId="38" builtinId="8" hidden="1"/>
    <cellStyle name="Látott hivatkozás" xfId="3" builtinId="9" hidden="1"/>
    <cellStyle name="Látott hivatkozás" xfId="5" builtinId="9" hidden="1"/>
    <cellStyle name="Látott hivatkozás" xfId="9" builtinId="9" hidden="1"/>
    <cellStyle name="Látott hivatkozás" xfId="11" builtinId="9" hidden="1"/>
    <cellStyle name="Látott hivatkozás" xfId="13" builtinId="9" hidden="1"/>
    <cellStyle name="Látott hivatkozás" xfId="15" builtinId="9" hidden="1"/>
    <cellStyle name="Látott hivatkozás" xfId="17" builtinId="9" hidden="1"/>
    <cellStyle name="Látott hivatkozás" xfId="19" builtinId="9" hidden="1"/>
    <cellStyle name="Látott hivatkozás" xfId="21" builtinId="9" hidden="1"/>
    <cellStyle name="Látott hivatkozás" xfId="23" builtinId="9" hidden="1"/>
    <cellStyle name="Látott hivatkozás" xfId="25" builtinId="9" hidden="1"/>
    <cellStyle name="Látott hivatkozás" xfId="27" builtinId="9" hidden="1"/>
    <cellStyle name="Látott hivatkozás" xfId="29" builtinId="9" hidden="1"/>
    <cellStyle name="Látott hivatkozás" xfId="31" builtinId="9" hidden="1"/>
    <cellStyle name="Látott hivatkozás" xfId="33" builtinId="9" hidden="1"/>
    <cellStyle name="Látott hivatkozás" xfId="35" builtinId="9" hidden="1"/>
    <cellStyle name="Látott hivatkozás" xfId="37" builtinId="9" hidden="1"/>
    <cellStyle name="Látott hivatkozás" xfId="39" builtinId="9" hidden="1"/>
    <cellStyle name="Normál" xfId="0" builtinId="0"/>
    <cellStyle name="Normal 2" xfId="7"/>
    <cellStyle name="Százalék" xfId="1" builtinId="5"/>
  </cellStyles>
  <dxfs count="8"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 patternType="solid">
          <fgColor indexed="64"/>
          <bgColor rgb="FFE1DA18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62"/>
  <sheetViews>
    <sheetView showGridLines="0" tabSelected="1" workbookViewId="0">
      <selection activeCell="D11" sqref="D11"/>
    </sheetView>
  </sheetViews>
  <sheetFormatPr defaultColWidth="0" defaultRowHeight="15" zeroHeight="1"/>
  <cols>
    <col min="1" max="1" width="2.7109375" style="56" customWidth="1"/>
    <col min="2" max="2" width="9" style="56" customWidth="1"/>
    <col min="3" max="3" width="8.42578125" style="56" customWidth="1"/>
    <col min="4" max="4" width="42.7109375" style="56" customWidth="1"/>
    <col min="5" max="5" width="30.140625" style="56" customWidth="1"/>
    <col min="6" max="6" width="15.28515625" style="56" customWidth="1"/>
    <col min="7" max="7" width="4.28515625" style="56" customWidth="1"/>
    <col min="8" max="16384" width="10.85546875" style="56" hidden="1"/>
  </cols>
  <sheetData>
    <row r="1" spans="2:6" ht="15.75" thickBot="1"/>
    <row r="2" spans="2:6">
      <c r="B2" s="87" t="s">
        <v>43</v>
      </c>
      <c r="C2" s="88"/>
      <c r="D2" s="83"/>
      <c r="E2" s="83"/>
      <c r="F2" s="84"/>
    </row>
    <row r="3" spans="2:6" ht="15.75" thickBot="1">
      <c r="B3" s="89" t="s">
        <v>44</v>
      </c>
      <c r="C3" s="90"/>
      <c r="D3" s="85"/>
      <c r="E3" s="85"/>
      <c r="F3" s="86"/>
    </row>
    <row r="4" spans="2:6"/>
    <row r="5" spans="2:6" ht="15.75" thickBot="1">
      <c r="D5" s="12"/>
    </row>
    <row r="6" spans="2:6" ht="78" customHeight="1">
      <c r="B6" s="13" t="s">
        <v>45</v>
      </c>
      <c r="C6" s="14" t="s">
        <v>46</v>
      </c>
      <c r="D6" s="14" t="s">
        <v>47</v>
      </c>
      <c r="E6" s="14" t="s">
        <v>48</v>
      </c>
      <c r="F6" s="15" t="s">
        <v>53</v>
      </c>
    </row>
    <row r="7" spans="2:6">
      <c r="B7" s="57">
        <v>1</v>
      </c>
      <c r="C7" s="58"/>
      <c r="D7" s="59"/>
      <c r="E7" s="60"/>
      <c r="F7" s="61"/>
    </row>
    <row r="8" spans="2:6">
      <c r="B8" s="57">
        <v>2</v>
      </c>
      <c r="C8" s="58"/>
      <c r="D8" s="59"/>
      <c r="E8" s="60"/>
      <c r="F8" s="61"/>
    </row>
    <row r="9" spans="2:6">
      <c r="B9" s="57">
        <v>3</v>
      </c>
      <c r="C9" s="58"/>
      <c r="D9" s="59"/>
      <c r="E9" s="60"/>
      <c r="F9" s="61"/>
    </row>
    <row r="10" spans="2:6">
      <c r="B10" s="57">
        <v>4</v>
      </c>
      <c r="C10" s="58"/>
      <c r="D10" s="70"/>
      <c r="E10" s="60"/>
      <c r="F10" s="61"/>
    </row>
    <row r="11" spans="2:6">
      <c r="B11" s="57">
        <v>5</v>
      </c>
      <c r="C11" s="58"/>
      <c r="D11" s="59"/>
      <c r="E11" s="60"/>
      <c r="F11" s="61"/>
    </row>
    <row r="12" spans="2:6">
      <c r="B12" s="57">
        <v>6</v>
      </c>
      <c r="C12" s="62"/>
      <c r="D12" s="59"/>
      <c r="E12" s="60"/>
      <c r="F12" s="61"/>
    </row>
    <row r="13" spans="2:6">
      <c r="B13" s="57">
        <v>7</v>
      </c>
      <c r="C13" s="62"/>
      <c r="D13" s="59"/>
      <c r="E13" s="60"/>
      <c r="F13" s="61"/>
    </row>
    <row r="14" spans="2:6">
      <c r="B14" s="57">
        <v>8</v>
      </c>
      <c r="C14" s="62"/>
      <c r="D14" s="59"/>
      <c r="E14" s="60"/>
      <c r="F14" s="61"/>
    </row>
    <row r="15" spans="2:6">
      <c r="B15" s="57">
        <v>9</v>
      </c>
      <c r="C15" s="62"/>
      <c r="D15" s="59"/>
      <c r="E15" s="60"/>
      <c r="F15" s="61"/>
    </row>
    <row r="16" spans="2:6">
      <c r="B16" s="57">
        <v>10</v>
      </c>
      <c r="C16" s="62"/>
      <c r="D16" s="59"/>
      <c r="E16" s="60"/>
      <c r="F16" s="61"/>
    </row>
    <row r="17" spans="2:6">
      <c r="B17" s="57">
        <v>11</v>
      </c>
      <c r="C17" s="62"/>
      <c r="D17" s="59"/>
      <c r="E17" s="60"/>
      <c r="F17" s="61"/>
    </row>
    <row r="18" spans="2:6">
      <c r="B18" s="57">
        <v>12</v>
      </c>
      <c r="C18" s="62"/>
      <c r="D18" s="59"/>
      <c r="E18" s="60"/>
      <c r="F18" s="61"/>
    </row>
    <row r="19" spans="2:6">
      <c r="B19" s="57">
        <v>13</v>
      </c>
      <c r="C19" s="62"/>
      <c r="D19" s="59"/>
      <c r="E19" s="60"/>
      <c r="F19" s="61"/>
    </row>
    <row r="20" spans="2:6">
      <c r="B20" s="57">
        <v>14</v>
      </c>
      <c r="C20" s="62"/>
      <c r="D20" s="59"/>
      <c r="E20" s="60"/>
      <c r="F20" s="61"/>
    </row>
    <row r="21" spans="2:6">
      <c r="B21" s="57">
        <v>15</v>
      </c>
      <c r="C21" s="62"/>
      <c r="D21" s="59"/>
      <c r="E21" s="60"/>
      <c r="F21" s="61"/>
    </row>
    <row r="22" spans="2:6">
      <c r="B22" s="57">
        <v>16</v>
      </c>
      <c r="C22" s="62"/>
      <c r="D22" s="59"/>
      <c r="E22" s="60"/>
      <c r="F22" s="61"/>
    </row>
    <row r="23" spans="2:6">
      <c r="B23" s="57">
        <v>17</v>
      </c>
      <c r="C23" s="62"/>
      <c r="D23" s="59"/>
      <c r="E23" s="60"/>
      <c r="F23" s="61"/>
    </row>
    <row r="24" spans="2:6">
      <c r="B24" s="57">
        <v>18</v>
      </c>
      <c r="C24" s="62"/>
      <c r="D24" s="59"/>
      <c r="E24" s="60"/>
      <c r="F24" s="61"/>
    </row>
    <row r="25" spans="2:6">
      <c r="B25" s="57">
        <v>19</v>
      </c>
      <c r="C25" s="62"/>
      <c r="D25" s="59"/>
      <c r="E25" s="60"/>
      <c r="F25" s="61"/>
    </row>
    <row r="26" spans="2:6">
      <c r="B26" s="57">
        <v>20</v>
      </c>
      <c r="C26" s="62"/>
      <c r="D26" s="59"/>
      <c r="E26" s="60"/>
      <c r="F26" s="61"/>
    </row>
    <row r="27" spans="2:6">
      <c r="B27" s="57">
        <v>21</v>
      </c>
      <c r="C27" s="62"/>
      <c r="D27" s="59"/>
      <c r="E27" s="60"/>
      <c r="F27" s="61"/>
    </row>
    <row r="28" spans="2:6">
      <c r="B28" s="57">
        <v>22</v>
      </c>
      <c r="C28" s="62"/>
      <c r="D28" s="59"/>
      <c r="E28" s="60"/>
      <c r="F28" s="61"/>
    </row>
    <row r="29" spans="2:6">
      <c r="B29" s="57">
        <v>23</v>
      </c>
      <c r="C29" s="62"/>
      <c r="D29" s="59"/>
      <c r="E29" s="60"/>
      <c r="F29" s="61"/>
    </row>
    <row r="30" spans="2:6">
      <c r="B30" s="57">
        <v>24</v>
      </c>
      <c r="C30" s="62"/>
      <c r="D30" s="59"/>
      <c r="E30" s="60"/>
      <c r="F30" s="61"/>
    </row>
    <row r="31" spans="2:6">
      <c r="B31" s="57">
        <v>25</v>
      </c>
      <c r="C31" s="62"/>
      <c r="D31" s="59"/>
      <c r="E31" s="60"/>
      <c r="F31" s="61"/>
    </row>
    <row r="32" spans="2:6">
      <c r="B32" s="57">
        <v>26</v>
      </c>
      <c r="C32" s="62"/>
      <c r="D32" s="59"/>
      <c r="E32" s="60"/>
      <c r="F32" s="61"/>
    </row>
    <row r="33" spans="2:6">
      <c r="B33" s="57">
        <v>27</v>
      </c>
      <c r="C33" s="62"/>
      <c r="D33" s="59"/>
      <c r="E33" s="60"/>
      <c r="F33" s="61"/>
    </row>
    <row r="34" spans="2:6">
      <c r="B34" s="57">
        <v>28</v>
      </c>
      <c r="C34" s="62"/>
      <c r="D34" s="59"/>
      <c r="E34" s="60"/>
      <c r="F34" s="61"/>
    </row>
    <row r="35" spans="2:6">
      <c r="B35" s="57">
        <v>29</v>
      </c>
      <c r="C35" s="62"/>
      <c r="D35" s="59"/>
      <c r="E35" s="60"/>
      <c r="F35" s="61"/>
    </row>
    <row r="36" spans="2:6">
      <c r="B36" s="57">
        <v>30</v>
      </c>
      <c r="C36" s="62"/>
      <c r="D36" s="59"/>
      <c r="E36" s="60"/>
      <c r="F36" s="61"/>
    </row>
    <row r="37" spans="2:6">
      <c r="B37" s="57">
        <v>31</v>
      </c>
      <c r="C37" s="62"/>
      <c r="D37" s="59"/>
      <c r="E37" s="60"/>
      <c r="F37" s="61"/>
    </row>
    <row r="38" spans="2:6">
      <c r="B38" s="57">
        <v>32</v>
      </c>
      <c r="C38" s="62"/>
      <c r="D38" s="59"/>
      <c r="E38" s="60"/>
      <c r="F38" s="61"/>
    </row>
    <row r="39" spans="2:6">
      <c r="B39" s="57">
        <v>33</v>
      </c>
      <c r="C39" s="62"/>
      <c r="D39" s="59"/>
      <c r="E39" s="60"/>
      <c r="F39" s="61"/>
    </row>
    <row r="40" spans="2:6">
      <c r="B40" s="57">
        <v>34</v>
      </c>
      <c r="C40" s="62"/>
      <c r="D40" s="59"/>
      <c r="E40" s="60"/>
      <c r="F40" s="61"/>
    </row>
    <row r="41" spans="2:6">
      <c r="B41" s="57">
        <v>35</v>
      </c>
      <c r="C41" s="62"/>
      <c r="D41" s="59"/>
      <c r="E41" s="60"/>
      <c r="F41" s="61"/>
    </row>
    <row r="42" spans="2:6">
      <c r="B42" s="57">
        <v>36</v>
      </c>
      <c r="C42" s="62"/>
      <c r="D42" s="59"/>
      <c r="E42" s="60"/>
      <c r="F42" s="61"/>
    </row>
    <row r="43" spans="2:6">
      <c r="B43" s="57">
        <v>37</v>
      </c>
      <c r="C43" s="62"/>
      <c r="D43" s="59"/>
      <c r="E43" s="60"/>
      <c r="F43" s="61"/>
    </row>
    <row r="44" spans="2:6">
      <c r="B44" s="57">
        <v>38</v>
      </c>
      <c r="C44" s="62"/>
      <c r="D44" s="59"/>
      <c r="E44" s="60"/>
      <c r="F44" s="61"/>
    </row>
    <row r="45" spans="2:6">
      <c r="B45" s="57">
        <v>39</v>
      </c>
      <c r="C45" s="62"/>
      <c r="D45" s="59"/>
      <c r="E45" s="60"/>
      <c r="F45" s="61"/>
    </row>
    <row r="46" spans="2:6">
      <c r="B46" s="57">
        <v>40</v>
      </c>
      <c r="C46" s="62"/>
      <c r="D46" s="59"/>
      <c r="E46" s="60"/>
      <c r="F46" s="61"/>
    </row>
    <row r="47" spans="2:6">
      <c r="B47" s="57">
        <v>41</v>
      </c>
      <c r="C47" s="62"/>
      <c r="D47" s="59"/>
      <c r="E47" s="60"/>
      <c r="F47" s="61"/>
    </row>
    <row r="48" spans="2:6">
      <c r="B48" s="57">
        <v>42</v>
      </c>
      <c r="C48" s="62"/>
      <c r="D48" s="59"/>
      <c r="E48" s="60"/>
      <c r="F48" s="61"/>
    </row>
    <row r="49" spans="2:6">
      <c r="B49" s="57">
        <v>43</v>
      </c>
      <c r="C49" s="62"/>
      <c r="D49" s="59"/>
      <c r="E49" s="60"/>
      <c r="F49" s="61"/>
    </row>
    <row r="50" spans="2:6">
      <c r="B50" s="57">
        <v>44</v>
      </c>
      <c r="C50" s="62"/>
      <c r="D50" s="59"/>
      <c r="E50" s="60"/>
      <c r="F50" s="61"/>
    </row>
    <row r="51" spans="2:6">
      <c r="B51" s="57">
        <v>45</v>
      </c>
      <c r="C51" s="62"/>
      <c r="D51" s="59"/>
      <c r="E51" s="60"/>
      <c r="F51" s="61"/>
    </row>
    <row r="52" spans="2:6">
      <c r="B52" s="57">
        <v>46</v>
      </c>
      <c r="C52" s="62"/>
      <c r="D52" s="59"/>
      <c r="E52" s="60"/>
      <c r="F52" s="61"/>
    </row>
    <row r="53" spans="2:6">
      <c r="B53" s="57">
        <v>47</v>
      </c>
      <c r="C53" s="62"/>
      <c r="D53" s="59"/>
      <c r="E53" s="60"/>
      <c r="F53" s="61"/>
    </row>
    <row r="54" spans="2:6">
      <c r="B54" s="57">
        <v>48</v>
      </c>
      <c r="C54" s="62"/>
      <c r="D54" s="59"/>
      <c r="E54" s="60"/>
      <c r="F54" s="61"/>
    </row>
    <row r="55" spans="2:6">
      <c r="B55" s="57">
        <v>49</v>
      </c>
      <c r="C55" s="62"/>
      <c r="D55" s="59"/>
      <c r="E55" s="60"/>
      <c r="F55" s="61"/>
    </row>
    <row r="56" spans="2:6" ht="15.75" thickBot="1">
      <c r="B56" s="63">
        <v>50</v>
      </c>
      <c r="C56" s="64"/>
      <c r="D56" s="65"/>
      <c r="E56" s="66"/>
      <c r="F56" s="67"/>
    </row>
    <row r="57" spans="2:6"/>
    <row r="58" spans="2:6">
      <c r="B58" s="82">
        <f ca="1">TODAY()</f>
        <v>41758</v>
      </c>
      <c r="C58" s="82"/>
    </row>
    <row r="59" spans="2:6" ht="15.75" thickBot="1">
      <c r="E59" s="68"/>
    </row>
    <row r="60" spans="2:6" ht="15.75" thickTop="1">
      <c r="E60" s="69" t="s">
        <v>18</v>
      </c>
    </row>
    <row r="61" spans="2:6"/>
    <row r="62" spans="2:6"/>
  </sheetData>
  <sheetProtection password="C42A" sheet="1" objects="1" scenarios="1" insertRows="0" deleteRows="0"/>
  <mergeCells count="5">
    <mergeCell ref="B58:C58"/>
    <mergeCell ref="D2:F2"/>
    <mergeCell ref="D3:F3"/>
    <mergeCell ref="B2:C2"/>
    <mergeCell ref="B3:C3"/>
  </mergeCells>
  <phoneticPr fontId="12" type="noConversion"/>
  <conditionalFormatting sqref="D2:F3">
    <cfRule type="containsBlanks" dxfId="7" priority="3">
      <formula>LEN(TRIM(D2))=0</formula>
    </cfRule>
  </conditionalFormatting>
  <dataValidations count="1">
    <dataValidation type="list" allowBlank="1" showInputMessage="1" showErrorMessage="1" sqref="E7:E56">
      <formula1>[0]!EPITES</formula1>
    </dataValidation>
  </dataValidations>
  <pageMargins left="0.75" right="0.75" top="1" bottom="1" header="0.5" footer="0.5"/>
  <pageSetup paperSize="9" scale="74" orientation="portrait" horizontalDpi="4294967292" verticalDpi="4294967292"/>
  <colBreaks count="1" manualBreakCount="1">
    <brk id="7" max="1048575" man="1"/>
  </colBreaks>
  <extLst>
    <ext xmlns:mx="http://schemas.microsoft.com/office/mac/excel/2008/main" uri="{64002731-A6B0-56B0-2670-7721B7C09600}">
      <mx:PLV Mode="0" OnePage="0" WScale="81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32"/>
  <sheetViews>
    <sheetView showGridLines="0" zoomScale="101" zoomScaleNormal="101" zoomScalePageLayoutView="101" workbookViewId="0">
      <selection activeCell="C12" sqref="C12:D12"/>
    </sheetView>
  </sheetViews>
  <sheetFormatPr defaultColWidth="0" defaultRowHeight="15" zeroHeight="1"/>
  <cols>
    <col min="1" max="1" width="4" style="16" customWidth="1"/>
    <col min="2" max="2" width="3.7109375" style="16" customWidth="1"/>
    <col min="3" max="3" width="27.140625" style="16" customWidth="1"/>
    <col min="4" max="4" width="55.42578125" style="16" customWidth="1"/>
    <col min="5" max="5" width="23.42578125" style="16" customWidth="1"/>
    <col min="6" max="6" width="21.140625" style="16" customWidth="1"/>
    <col min="7" max="7" width="3.85546875" style="16" customWidth="1"/>
    <col min="8" max="8" width="8.85546875" style="16" hidden="1" customWidth="1"/>
    <col min="9" max="9" width="17.7109375" style="16" hidden="1" customWidth="1"/>
    <col min="10" max="16384" width="8.85546875" style="16" hidden="1"/>
  </cols>
  <sheetData>
    <row r="1" spans="1:9" ht="15.75" thickBot="1">
      <c r="A1" s="17"/>
      <c r="B1" s="17"/>
      <c r="C1" s="17"/>
      <c r="D1" s="17"/>
      <c r="E1" s="18"/>
      <c r="F1" s="18"/>
      <c r="G1" s="17"/>
    </row>
    <row r="2" spans="1:9">
      <c r="A2" s="17"/>
      <c r="B2" s="94" t="s">
        <v>43</v>
      </c>
      <c r="C2" s="95"/>
      <c r="D2" s="96">
        <f>'1_Helyisegek'!D2:F2</f>
        <v>0</v>
      </c>
      <c r="E2" s="96"/>
      <c r="F2" s="97"/>
      <c r="G2" s="17"/>
    </row>
    <row r="3" spans="1:9" ht="15.75" thickBot="1">
      <c r="A3" s="17"/>
      <c r="B3" s="98" t="s">
        <v>44</v>
      </c>
      <c r="C3" s="99"/>
      <c r="D3" s="100">
        <f>'1_Helyisegek'!D3:F3</f>
        <v>0</v>
      </c>
      <c r="E3" s="101"/>
      <c r="F3" s="102"/>
      <c r="G3" s="17"/>
    </row>
    <row r="4" spans="1:9" ht="15.75" thickBot="1">
      <c r="A4" s="17"/>
      <c r="B4" s="17"/>
      <c r="C4" s="17"/>
      <c r="D4" s="17"/>
      <c r="E4" s="18"/>
      <c r="F4" s="18"/>
      <c r="G4" s="17"/>
      <c r="I4" s="39">
        <f>SUM(E8:E20)</f>
        <v>0</v>
      </c>
    </row>
    <row r="5" spans="1:9" ht="15.75" thickBot="1">
      <c r="A5" s="17"/>
      <c r="B5" s="104" t="s">
        <v>19</v>
      </c>
      <c r="C5" s="105"/>
      <c r="D5" s="105"/>
      <c r="E5" s="105"/>
      <c r="F5" s="106"/>
      <c r="G5" s="17"/>
    </row>
    <row r="6" spans="1:9">
      <c r="A6" s="17"/>
      <c r="B6" s="19"/>
      <c r="C6" s="17"/>
      <c r="D6" s="17"/>
      <c r="E6" s="18"/>
      <c r="F6" s="20"/>
      <c r="G6" s="17"/>
    </row>
    <row r="7" spans="1:9">
      <c r="A7" s="17"/>
      <c r="B7" s="107" t="s">
        <v>20</v>
      </c>
      <c r="C7" s="108"/>
      <c r="D7" s="108"/>
      <c r="E7" s="21" t="s">
        <v>21</v>
      </c>
      <c r="F7" s="22" t="s">
        <v>22</v>
      </c>
      <c r="G7" s="17"/>
    </row>
    <row r="8" spans="1:9">
      <c r="A8" s="17"/>
      <c r="B8" s="23">
        <v>1</v>
      </c>
      <c r="C8" s="92" t="s">
        <v>23</v>
      </c>
      <c r="D8" s="92"/>
      <c r="E8" s="24"/>
      <c r="F8" s="25"/>
      <c r="G8" s="17"/>
    </row>
    <row r="9" spans="1:9">
      <c r="A9" s="17"/>
      <c r="B9" s="23">
        <v>2</v>
      </c>
      <c r="C9" s="92" t="s">
        <v>24</v>
      </c>
      <c r="D9" s="92"/>
      <c r="E9" s="24"/>
      <c r="F9" s="25"/>
      <c r="G9" s="17"/>
    </row>
    <row r="10" spans="1:9">
      <c r="A10" s="17"/>
      <c r="B10" s="23">
        <v>3</v>
      </c>
      <c r="C10" s="92" t="s">
        <v>25</v>
      </c>
      <c r="D10" s="92"/>
      <c r="E10" s="24"/>
      <c r="F10" s="25"/>
      <c r="G10" s="17"/>
    </row>
    <row r="11" spans="1:9">
      <c r="A11" s="17"/>
      <c r="B11" s="23">
        <v>4</v>
      </c>
      <c r="C11" s="92" t="s">
        <v>26</v>
      </c>
      <c r="D11" s="92"/>
      <c r="E11" s="24"/>
      <c r="F11" s="25"/>
      <c r="G11" s="17"/>
    </row>
    <row r="12" spans="1:9">
      <c r="A12" s="17"/>
      <c r="B12" s="23">
        <v>5</v>
      </c>
      <c r="C12" s="92" t="s">
        <v>27</v>
      </c>
      <c r="D12" s="92"/>
      <c r="E12" s="24"/>
      <c r="F12" s="25"/>
      <c r="G12" s="17"/>
    </row>
    <row r="13" spans="1:9">
      <c r="A13" s="17"/>
      <c r="B13" s="23">
        <v>6</v>
      </c>
      <c r="C13" s="92" t="s">
        <v>28</v>
      </c>
      <c r="D13" s="92"/>
      <c r="E13" s="24"/>
      <c r="F13" s="25"/>
      <c r="G13" s="17"/>
    </row>
    <row r="14" spans="1:9">
      <c r="A14" s="17"/>
      <c r="B14" s="23">
        <v>7</v>
      </c>
      <c r="C14" s="92" t="s">
        <v>29</v>
      </c>
      <c r="D14" s="92"/>
      <c r="E14" s="24"/>
      <c r="F14" s="25"/>
      <c r="G14" s="17"/>
    </row>
    <row r="15" spans="1:9">
      <c r="A15" s="17"/>
      <c r="B15" s="76" t="s">
        <v>30</v>
      </c>
      <c r="C15" s="123"/>
      <c r="D15" s="124"/>
      <c r="E15" s="24"/>
      <c r="F15" s="25"/>
      <c r="G15" s="17"/>
    </row>
    <row r="16" spans="1:9">
      <c r="A16" s="17"/>
      <c r="B16" s="76"/>
      <c r="C16" s="123"/>
      <c r="D16" s="124"/>
      <c r="E16" s="24"/>
      <c r="F16" s="25"/>
      <c r="G16" s="17"/>
    </row>
    <row r="17" spans="1:7">
      <c r="A17" s="17"/>
      <c r="B17" s="76"/>
      <c r="C17" s="123"/>
      <c r="D17" s="124"/>
      <c r="E17" s="24"/>
      <c r="F17" s="25"/>
      <c r="G17" s="17"/>
    </row>
    <row r="18" spans="1:7">
      <c r="A18" s="17"/>
      <c r="B18" s="76"/>
      <c r="C18" s="123"/>
      <c r="D18" s="124"/>
      <c r="E18" s="24"/>
      <c r="F18" s="25"/>
      <c r="G18" s="17"/>
    </row>
    <row r="19" spans="1:7">
      <c r="A19" s="17"/>
      <c r="B19" s="76"/>
      <c r="C19" s="123"/>
      <c r="D19" s="124"/>
      <c r="E19" s="24"/>
      <c r="F19" s="25"/>
      <c r="G19" s="17"/>
    </row>
    <row r="20" spans="1:7" ht="15.75" thickBot="1">
      <c r="A20" s="17"/>
      <c r="B20" s="77"/>
      <c r="C20" s="118"/>
      <c r="D20" s="119"/>
      <c r="E20" s="27"/>
      <c r="F20" s="35"/>
      <c r="G20" s="17"/>
    </row>
    <row r="21" spans="1:7">
      <c r="A21" s="17"/>
      <c r="B21" s="17"/>
      <c r="C21" s="37"/>
      <c r="D21" s="37"/>
      <c r="E21" s="38"/>
      <c r="F21" s="18"/>
      <c r="G21" s="17"/>
    </row>
    <row r="22" spans="1:7">
      <c r="A22" s="17"/>
      <c r="B22" s="103">
        <f ca="1">'1_Helyisegek'!B58</f>
        <v>41758</v>
      </c>
      <c r="C22" s="103"/>
      <c r="D22" s="37"/>
      <c r="E22" s="38"/>
      <c r="F22" s="18"/>
      <c r="G22" s="17"/>
    </row>
    <row r="23" spans="1:7" ht="15.75" thickBot="1">
      <c r="A23" s="28"/>
      <c r="B23" s="28"/>
      <c r="C23" s="28"/>
      <c r="D23" s="28"/>
      <c r="E23" s="29"/>
      <c r="F23" s="30"/>
      <c r="G23" s="28"/>
    </row>
    <row r="24" spans="1:7" ht="42.75" customHeight="1" thickTop="1">
      <c r="A24" s="28"/>
      <c r="B24" s="28"/>
      <c r="C24" s="28"/>
      <c r="D24" s="28"/>
      <c r="E24" s="31" t="s">
        <v>52</v>
      </c>
      <c r="F24" s="31"/>
      <c r="G24" s="28"/>
    </row>
    <row r="25" spans="1:7">
      <c r="A25" s="28"/>
      <c r="B25" s="28"/>
      <c r="C25" s="28"/>
      <c r="D25" s="28"/>
      <c r="E25" s="30"/>
      <c r="F25" s="30"/>
      <c r="G25" s="28"/>
    </row>
    <row r="26" spans="1:7">
      <c r="A26" s="28"/>
      <c r="B26" s="28"/>
      <c r="C26" s="28"/>
      <c r="D26" s="28"/>
      <c r="E26" s="30"/>
      <c r="F26" s="30"/>
      <c r="G26" s="28"/>
    </row>
    <row r="27" spans="1:7">
      <c r="A27" s="28"/>
      <c r="B27" s="28"/>
      <c r="C27" s="28"/>
      <c r="D27" s="28"/>
      <c r="E27" s="30"/>
      <c r="F27" s="30"/>
      <c r="G27" s="28"/>
    </row>
    <row r="28" spans="1:7" ht="15.75" thickBot="1">
      <c r="A28" s="28"/>
      <c r="B28" s="28"/>
      <c r="C28" s="28"/>
      <c r="D28" s="28"/>
      <c r="E28" s="29"/>
      <c r="F28" s="30"/>
      <c r="G28" s="28"/>
    </row>
    <row r="29" spans="1:7" ht="32.25" customHeight="1" thickTop="1">
      <c r="A29" s="28"/>
      <c r="B29" s="28"/>
      <c r="C29" s="28"/>
      <c r="D29" s="28"/>
      <c r="E29" s="31" t="s">
        <v>18</v>
      </c>
      <c r="F29" s="31"/>
      <c r="G29" s="28"/>
    </row>
    <row r="30" spans="1:7">
      <c r="A30" s="17"/>
      <c r="B30" s="17"/>
      <c r="C30" s="17"/>
      <c r="D30" s="17"/>
      <c r="E30" s="18"/>
      <c r="F30" s="18"/>
      <c r="G30" s="17"/>
    </row>
    <row r="31" spans="1:7">
      <c r="A31" s="17"/>
      <c r="B31" s="17"/>
      <c r="C31" s="91" t="s">
        <v>31</v>
      </c>
      <c r="D31" s="91"/>
      <c r="E31" s="18"/>
      <c r="F31" s="18"/>
      <c r="G31" s="17"/>
    </row>
    <row r="32" spans="1:7"/>
  </sheetData>
  <sheetProtection password="C42A" sheet="1" objects="1" scenarios="1" insertRows="0" deleteRows="0"/>
  <mergeCells count="21">
    <mergeCell ref="B2:C2"/>
    <mergeCell ref="D2:F2"/>
    <mergeCell ref="B3:C3"/>
    <mergeCell ref="D3:F3"/>
    <mergeCell ref="B22:C22"/>
    <mergeCell ref="C18:D18"/>
    <mergeCell ref="C19:D19"/>
    <mergeCell ref="C20:D20"/>
    <mergeCell ref="C11:D11"/>
    <mergeCell ref="B5:F5"/>
    <mergeCell ref="B7:D7"/>
    <mergeCell ref="C8:D8"/>
    <mergeCell ref="C9:D9"/>
    <mergeCell ref="C10:D10"/>
    <mergeCell ref="C31:D31"/>
    <mergeCell ref="C12:D12"/>
    <mergeCell ref="C13:D13"/>
    <mergeCell ref="C14:D14"/>
    <mergeCell ref="C15:D15"/>
    <mergeCell ref="C16:D16"/>
    <mergeCell ref="C17:D17"/>
  </mergeCells>
  <phoneticPr fontId="12" type="noConversion"/>
  <conditionalFormatting sqref="E8:E20">
    <cfRule type="cellIs" dxfId="6" priority="1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landscape" horizontalDpi="4294967292" verticalDpi="4294967292" r:id="rId1"/>
  <extLst>
    <ext xmlns:mx="http://schemas.microsoft.com/office/mac/excel/2008/main" uri="{64002731-A6B0-56B0-2670-7721B7C09600}">
      <mx:PLV Mode="0" OnePage="0" WScale="9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31"/>
  <sheetViews>
    <sheetView showGridLines="0" zoomScale="101" zoomScaleNormal="101" zoomScalePageLayoutView="101" workbookViewId="0">
      <selection activeCell="C10" sqref="C10:D10"/>
    </sheetView>
  </sheetViews>
  <sheetFormatPr defaultColWidth="0" defaultRowHeight="15" zeroHeight="1"/>
  <cols>
    <col min="1" max="1" width="4" style="72" customWidth="1"/>
    <col min="2" max="2" width="3.7109375" style="72" customWidth="1"/>
    <col min="3" max="3" width="27.140625" style="72" customWidth="1"/>
    <col min="4" max="4" width="55.42578125" style="72" customWidth="1"/>
    <col min="5" max="5" width="23.42578125" style="72" customWidth="1"/>
    <col min="6" max="6" width="21.140625" style="72" customWidth="1"/>
    <col min="7" max="7" width="4.7109375" style="72" customWidth="1"/>
    <col min="8" max="8" width="8.85546875" style="72" hidden="1" customWidth="1"/>
    <col min="9" max="9" width="17.7109375" style="72" hidden="1" customWidth="1"/>
    <col min="10" max="16384" width="8.85546875" style="72" hidden="1"/>
  </cols>
  <sheetData>
    <row r="1" spans="1:9" ht="15.75" thickBot="1">
      <c r="A1" s="71"/>
      <c r="B1" s="71"/>
      <c r="C1" s="71"/>
      <c r="D1" s="71"/>
      <c r="E1" s="38"/>
      <c r="F1" s="38"/>
      <c r="G1" s="71"/>
    </row>
    <row r="2" spans="1:9">
      <c r="A2" s="71"/>
      <c r="B2" s="87" t="s">
        <v>43</v>
      </c>
      <c r="C2" s="88"/>
      <c r="D2" s="96">
        <f>'1_Helyisegek'!D2:F2</f>
        <v>0</v>
      </c>
      <c r="E2" s="96"/>
      <c r="F2" s="97"/>
      <c r="G2" s="71"/>
    </row>
    <row r="3" spans="1:9" ht="15.75" thickBot="1">
      <c r="A3" s="71"/>
      <c r="B3" s="89" t="s">
        <v>44</v>
      </c>
      <c r="C3" s="90"/>
      <c r="D3" s="100">
        <f>'1_Helyisegek'!D3:F3</f>
        <v>0</v>
      </c>
      <c r="E3" s="101"/>
      <c r="F3" s="102"/>
      <c r="G3" s="71"/>
    </row>
    <row r="4" spans="1:9" ht="15.75" thickBot="1">
      <c r="A4" s="71"/>
      <c r="B4" s="71"/>
      <c r="C4" s="71"/>
      <c r="D4" s="71"/>
      <c r="E4" s="38"/>
      <c r="F4" s="38"/>
      <c r="G4" s="71"/>
      <c r="I4" s="73">
        <f>SUM(E7:E19)</f>
        <v>0</v>
      </c>
    </row>
    <row r="5" spans="1:9" ht="15.75" thickBot="1">
      <c r="A5" s="71"/>
      <c r="B5" s="111" t="s">
        <v>57</v>
      </c>
      <c r="C5" s="112"/>
      <c r="D5" s="112"/>
      <c r="E5" s="112"/>
      <c r="F5" s="113"/>
      <c r="G5" s="71"/>
    </row>
    <row r="6" spans="1:9">
      <c r="A6" s="71"/>
      <c r="B6" s="109"/>
      <c r="C6" s="110"/>
      <c r="D6" s="110"/>
      <c r="E6" s="74" t="s">
        <v>21</v>
      </c>
      <c r="F6" s="75" t="s">
        <v>22</v>
      </c>
      <c r="G6" s="71"/>
    </row>
    <row r="7" spans="1:9">
      <c r="A7" s="71"/>
      <c r="B7" s="76">
        <v>1</v>
      </c>
      <c r="C7" s="114" t="s">
        <v>58</v>
      </c>
      <c r="D7" s="115"/>
      <c r="E7" s="24"/>
      <c r="F7" s="25"/>
      <c r="G7" s="71"/>
    </row>
    <row r="8" spans="1:9" ht="14.1" customHeight="1">
      <c r="A8" s="71"/>
      <c r="B8" s="76">
        <v>2</v>
      </c>
      <c r="C8" s="114" t="s">
        <v>62</v>
      </c>
      <c r="D8" s="115"/>
      <c r="E8" s="24"/>
      <c r="F8" s="25"/>
      <c r="G8" s="71"/>
    </row>
    <row r="9" spans="1:9" ht="14.1" customHeight="1">
      <c r="A9" s="71"/>
      <c r="B9" s="76">
        <v>3</v>
      </c>
      <c r="C9" s="116" t="s">
        <v>59</v>
      </c>
      <c r="D9" s="117"/>
      <c r="E9" s="24"/>
      <c r="F9" s="25"/>
      <c r="G9" s="71"/>
    </row>
    <row r="10" spans="1:9" ht="14.1" customHeight="1">
      <c r="A10" s="71"/>
      <c r="B10" s="76">
        <v>4</v>
      </c>
      <c r="C10" s="116" t="s">
        <v>63</v>
      </c>
      <c r="D10" s="117"/>
      <c r="E10" s="24"/>
      <c r="F10" s="25"/>
      <c r="G10" s="71"/>
    </row>
    <row r="11" spans="1:9" ht="14.1" customHeight="1">
      <c r="A11" s="71"/>
      <c r="B11" s="76">
        <v>5</v>
      </c>
      <c r="C11" s="114" t="s">
        <v>60</v>
      </c>
      <c r="D11" s="115"/>
      <c r="E11" s="24"/>
      <c r="F11" s="25"/>
      <c r="G11" s="71"/>
    </row>
    <row r="12" spans="1:9">
      <c r="A12" s="71"/>
      <c r="B12" s="76">
        <v>6</v>
      </c>
      <c r="C12" s="114" t="s">
        <v>61</v>
      </c>
      <c r="D12" s="115"/>
      <c r="E12" s="24"/>
      <c r="F12" s="25"/>
      <c r="G12" s="71"/>
    </row>
    <row r="13" spans="1:9">
      <c r="A13" s="71"/>
      <c r="B13" s="76">
        <v>7</v>
      </c>
      <c r="C13" s="121"/>
      <c r="D13" s="122"/>
      <c r="E13" s="24"/>
      <c r="F13" s="25"/>
      <c r="G13" s="71"/>
    </row>
    <row r="14" spans="1:9">
      <c r="A14" s="71"/>
      <c r="B14" s="76" t="s">
        <v>30</v>
      </c>
      <c r="C14" s="123"/>
      <c r="D14" s="124"/>
      <c r="E14" s="24"/>
      <c r="F14" s="25"/>
      <c r="G14" s="71"/>
    </row>
    <row r="15" spans="1:9">
      <c r="A15" s="71"/>
      <c r="B15" s="76"/>
      <c r="C15" s="123"/>
      <c r="D15" s="124"/>
      <c r="E15" s="24"/>
      <c r="F15" s="25"/>
      <c r="G15" s="71"/>
    </row>
    <row r="16" spans="1:9">
      <c r="A16" s="71"/>
      <c r="B16" s="76"/>
      <c r="C16" s="123"/>
      <c r="D16" s="124"/>
      <c r="E16" s="24"/>
      <c r="F16" s="25"/>
      <c r="G16" s="71"/>
    </row>
    <row r="17" spans="1:7">
      <c r="A17" s="71"/>
      <c r="B17" s="76"/>
      <c r="C17" s="123"/>
      <c r="D17" s="124"/>
      <c r="E17" s="24"/>
      <c r="F17" s="25"/>
      <c r="G17" s="71"/>
    </row>
    <row r="18" spans="1:7">
      <c r="A18" s="71"/>
      <c r="B18" s="76"/>
      <c r="C18" s="123"/>
      <c r="D18" s="124"/>
      <c r="E18" s="24"/>
      <c r="F18" s="25"/>
      <c r="G18" s="71"/>
    </row>
    <row r="19" spans="1:7" ht="15.75" thickBot="1">
      <c r="A19" s="71"/>
      <c r="B19" s="77"/>
      <c r="C19" s="118"/>
      <c r="D19" s="119"/>
      <c r="E19" s="27"/>
      <c r="F19" s="35"/>
      <c r="G19" s="71"/>
    </row>
    <row r="20" spans="1:7">
      <c r="A20" s="71"/>
      <c r="B20" s="71"/>
      <c r="C20" s="78"/>
      <c r="D20" s="78"/>
      <c r="E20" s="38"/>
      <c r="F20" s="38"/>
      <c r="G20" s="71"/>
    </row>
    <row r="21" spans="1:7">
      <c r="A21" s="71"/>
      <c r="B21" s="82">
        <f ca="1">'1_Helyisegek'!B58</f>
        <v>41758</v>
      </c>
      <c r="C21" s="82"/>
      <c r="D21" s="78"/>
      <c r="E21" s="38"/>
      <c r="F21" s="38"/>
      <c r="G21" s="71"/>
    </row>
    <row r="22" spans="1:7" ht="15.75" thickBot="1">
      <c r="A22" s="71"/>
      <c r="B22" s="71"/>
      <c r="C22" s="71"/>
      <c r="D22" s="71"/>
      <c r="E22" s="79"/>
      <c r="F22" s="80"/>
      <c r="G22" s="71"/>
    </row>
    <row r="23" spans="1:7" ht="42.75" customHeight="1" thickTop="1">
      <c r="A23" s="71"/>
      <c r="B23" s="71"/>
      <c r="C23" s="71"/>
      <c r="D23" s="71"/>
      <c r="E23" s="81" t="s">
        <v>52</v>
      </c>
      <c r="F23" s="81"/>
      <c r="G23" s="71"/>
    </row>
    <row r="24" spans="1:7">
      <c r="A24" s="71"/>
      <c r="B24" s="71"/>
      <c r="C24" s="71"/>
      <c r="D24" s="71"/>
      <c r="E24" s="80"/>
      <c r="F24" s="80"/>
      <c r="G24" s="71"/>
    </row>
    <row r="25" spans="1:7">
      <c r="A25" s="71"/>
      <c r="B25" s="71"/>
      <c r="C25" s="71"/>
      <c r="D25" s="71"/>
      <c r="E25" s="80"/>
      <c r="F25" s="80"/>
      <c r="G25" s="71"/>
    </row>
    <row r="26" spans="1:7">
      <c r="A26" s="71"/>
      <c r="B26" s="71"/>
      <c r="C26" s="71"/>
      <c r="D26" s="71"/>
      <c r="E26" s="80"/>
      <c r="F26" s="80"/>
      <c r="G26" s="71"/>
    </row>
    <row r="27" spans="1:7" ht="15.75" thickBot="1">
      <c r="A27" s="71"/>
      <c r="B27" s="71"/>
      <c r="C27" s="71"/>
      <c r="D27" s="71"/>
      <c r="E27" s="79"/>
      <c r="F27" s="80"/>
      <c r="G27" s="71"/>
    </row>
    <row r="28" spans="1:7" ht="32.25" customHeight="1" thickTop="1">
      <c r="A28" s="71"/>
      <c r="B28" s="71"/>
      <c r="C28" s="71"/>
      <c r="D28" s="71"/>
      <c r="E28" s="81" t="s">
        <v>18</v>
      </c>
      <c r="F28" s="81"/>
      <c r="G28" s="71"/>
    </row>
    <row r="29" spans="1:7">
      <c r="A29" s="71"/>
      <c r="B29" s="71"/>
      <c r="C29" s="71"/>
      <c r="D29" s="71"/>
      <c r="E29" s="38"/>
      <c r="F29" s="38"/>
      <c r="G29" s="71"/>
    </row>
    <row r="30" spans="1:7">
      <c r="A30" s="71"/>
      <c r="B30" s="71"/>
      <c r="C30" s="120" t="s">
        <v>31</v>
      </c>
      <c r="D30" s="120"/>
      <c r="E30" s="38"/>
      <c r="F30" s="38"/>
      <c r="G30" s="71"/>
    </row>
    <row r="31" spans="1:7"/>
  </sheetData>
  <sheetProtection password="C42A" sheet="1" objects="1" scenarios="1" insertRows="0" deleteRows="0"/>
  <mergeCells count="21">
    <mergeCell ref="C12:D12"/>
    <mergeCell ref="C19:D19"/>
    <mergeCell ref="B21:C21"/>
    <mergeCell ref="C30:D30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1:D11"/>
    <mergeCell ref="C10:D10"/>
    <mergeCell ref="B6:D6"/>
    <mergeCell ref="B2:C2"/>
    <mergeCell ref="D2:F2"/>
    <mergeCell ref="B3:C3"/>
    <mergeCell ref="D3:F3"/>
    <mergeCell ref="B5:F5"/>
  </mergeCells>
  <phoneticPr fontId="12" type="noConversion"/>
  <conditionalFormatting sqref="E7:E19">
    <cfRule type="cellIs" dxfId="5" priority="1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landscape" horizontalDpi="4294967292" verticalDpi="4294967292"/>
  <legacyDrawing r:id="rId1"/>
  <extLst>
    <ext xmlns:mx="http://schemas.microsoft.com/office/mac/excel/2008/main" uri="{64002731-A6B0-56B0-2670-7721B7C09600}">
      <mx:PLV Mode="0" OnePage="0" WScale="9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30"/>
  <sheetViews>
    <sheetView showGridLines="0" topLeftCell="A21" zoomScale="102" zoomScaleNormal="102" zoomScalePageLayoutView="102" workbookViewId="0">
      <selection activeCell="D3" sqref="D3:F3"/>
    </sheetView>
  </sheetViews>
  <sheetFormatPr defaultColWidth="0" defaultRowHeight="15" zeroHeight="1"/>
  <cols>
    <col min="1" max="1" width="4.140625" style="16" customWidth="1"/>
    <col min="2" max="2" width="3.28515625" style="16" customWidth="1"/>
    <col min="3" max="3" width="27.28515625" style="16" customWidth="1"/>
    <col min="4" max="4" width="51.7109375" style="16" customWidth="1"/>
    <col min="5" max="5" width="25.85546875" style="16" customWidth="1"/>
    <col min="6" max="6" width="21.28515625" style="16" customWidth="1"/>
    <col min="7" max="7" width="4.140625" style="16" customWidth="1"/>
    <col min="8" max="8" width="8.85546875" style="16" hidden="1" customWidth="1"/>
    <col min="9" max="9" width="17.7109375" style="16" hidden="1" customWidth="1"/>
    <col min="10" max="16384" width="8.85546875" style="16" hidden="1"/>
  </cols>
  <sheetData>
    <row r="1" spans="1:9" ht="15.75" thickBot="1"/>
    <row r="2" spans="1:9">
      <c r="A2" s="17"/>
      <c r="B2" s="94" t="s">
        <v>43</v>
      </c>
      <c r="C2" s="95"/>
      <c r="D2" s="96">
        <f>'1_Helyisegek'!D2:F2</f>
        <v>0</v>
      </c>
      <c r="E2" s="96"/>
      <c r="F2" s="97"/>
      <c r="G2" s="17"/>
    </row>
    <row r="3" spans="1:9" ht="15.75" thickBot="1">
      <c r="A3" s="17"/>
      <c r="B3" s="98" t="s">
        <v>44</v>
      </c>
      <c r="C3" s="99"/>
      <c r="D3" s="100">
        <f>'1_Helyisegek'!D3:F3</f>
        <v>0</v>
      </c>
      <c r="E3" s="101"/>
      <c r="F3" s="102"/>
      <c r="G3" s="17"/>
    </row>
    <row r="4" spans="1:9" ht="15.75" thickBot="1">
      <c r="A4" s="17"/>
      <c r="B4" s="17"/>
      <c r="C4" s="17"/>
      <c r="D4" s="17"/>
      <c r="E4" s="18"/>
      <c r="F4" s="18"/>
      <c r="G4" s="17"/>
      <c r="I4" s="39">
        <f>SUM(E8:E16)</f>
        <v>0</v>
      </c>
    </row>
    <row r="5" spans="1:9" ht="15.75" thickBot="1">
      <c r="A5" s="17"/>
      <c r="B5" s="104" t="s">
        <v>32</v>
      </c>
      <c r="C5" s="105"/>
      <c r="D5" s="105"/>
      <c r="E5" s="105"/>
      <c r="F5" s="106"/>
      <c r="G5" s="17"/>
    </row>
    <row r="6" spans="1:9">
      <c r="A6" s="17"/>
      <c r="B6" s="19"/>
      <c r="C6" s="17"/>
      <c r="D6" s="17"/>
      <c r="E6" s="18"/>
      <c r="F6" s="20"/>
      <c r="G6" s="17"/>
    </row>
    <row r="7" spans="1:9">
      <c r="A7" s="17"/>
      <c r="B7" s="32"/>
      <c r="C7" s="126" t="s">
        <v>33</v>
      </c>
      <c r="D7" s="93"/>
      <c r="E7" s="33" t="s">
        <v>21</v>
      </c>
      <c r="F7" s="34" t="s">
        <v>22</v>
      </c>
      <c r="G7" s="17"/>
    </row>
    <row r="8" spans="1:9">
      <c r="A8" s="17"/>
      <c r="B8" s="23">
        <v>1</v>
      </c>
      <c r="C8" s="114" t="s">
        <v>34</v>
      </c>
      <c r="D8" s="115"/>
      <c r="E8" s="24"/>
      <c r="F8" s="45"/>
      <c r="G8" s="17"/>
    </row>
    <row r="9" spans="1:9">
      <c r="A9" s="17"/>
      <c r="B9" s="23">
        <v>2</v>
      </c>
      <c r="C9" s="114" t="s">
        <v>35</v>
      </c>
      <c r="D9" s="115"/>
      <c r="E9" s="24"/>
      <c r="F9" s="45"/>
      <c r="G9" s="17"/>
    </row>
    <row r="10" spans="1:9">
      <c r="A10" s="17"/>
      <c r="B10" s="23">
        <v>3</v>
      </c>
      <c r="C10" s="114" t="s">
        <v>36</v>
      </c>
      <c r="D10" s="115"/>
      <c r="E10" s="24"/>
      <c r="F10" s="45"/>
      <c r="G10" s="17"/>
    </row>
    <row r="11" spans="1:9">
      <c r="A11" s="17"/>
      <c r="B11" s="23">
        <v>4</v>
      </c>
      <c r="C11" s="114" t="s">
        <v>37</v>
      </c>
      <c r="D11" s="115"/>
      <c r="E11" s="24"/>
      <c r="F11" s="45"/>
      <c r="G11" s="17"/>
    </row>
    <row r="12" spans="1:9">
      <c r="A12" s="17"/>
      <c r="B12" s="23">
        <v>5</v>
      </c>
      <c r="C12" s="116" t="s">
        <v>38</v>
      </c>
      <c r="D12" s="117"/>
      <c r="E12" s="24"/>
      <c r="F12" s="45"/>
      <c r="G12" s="17"/>
    </row>
    <row r="13" spans="1:9" ht="14.1" customHeight="1">
      <c r="A13" s="17"/>
      <c r="B13" s="23">
        <v>6</v>
      </c>
      <c r="C13" s="116" t="s">
        <v>39</v>
      </c>
      <c r="D13" s="117"/>
      <c r="E13" s="24"/>
      <c r="F13" s="45"/>
      <c r="G13" s="17"/>
    </row>
    <row r="14" spans="1:9">
      <c r="A14" s="17"/>
      <c r="B14" s="23">
        <v>7</v>
      </c>
      <c r="C14" s="114" t="s">
        <v>40</v>
      </c>
      <c r="D14" s="115"/>
      <c r="E14" s="24"/>
      <c r="F14" s="45"/>
      <c r="G14" s="17"/>
    </row>
    <row r="15" spans="1:9">
      <c r="A15" s="17"/>
      <c r="B15" s="23">
        <v>8</v>
      </c>
      <c r="C15" s="125" t="s">
        <v>41</v>
      </c>
      <c r="D15" s="125"/>
      <c r="E15" s="24"/>
      <c r="F15" s="45"/>
      <c r="G15" s="17"/>
    </row>
    <row r="16" spans="1:9" ht="15.75" thickBot="1">
      <c r="A16" s="17"/>
      <c r="B16" s="26"/>
      <c r="C16" s="127"/>
      <c r="D16" s="128"/>
      <c r="E16" s="27"/>
      <c r="F16" s="46"/>
      <c r="G16" s="17"/>
    </row>
    <row r="17" spans="1:7">
      <c r="A17" s="17"/>
      <c r="B17" s="17"/>
      <c r="C17" s="36"/>
      <c r="D17" s="36"/>
      <c r="E17" s="36"/>
      <c r="F17" s="36"/>
      <c r="G17" s="17"/>
    </row>
    <row r="18" spans="1:7">
      <c r="A18" s="17"/>
      <c r="B18" s="103">
        <f ca="1">'1_Helyisegek'!B58</f>
        <v>41758</v>
      </c>
      <c r="C18" s="103"/>
      <c r="D18" s="36"/>
      <c r="E18" s="36"/>
      <c r="F18" s="36"/>
      <c r="G18" s="17"/>
    </row>
    <row r="19" spans="1:7">
      <c r="A19" s="17"/>
      <c r="B19" s="17"/>
      <c r="C19" s="36"/>
      <c r="D19" s="36"/>
      <c r="E19" s="28"/>
      <c r="F19" s="28"/>
      <c r="G19" s="17"/>
    </row>
    <row r="20" spans="1:7" ht="15.75" thickBot="1">
      <c r="A20" s="28"/>
      <c r="B20" s="28"/>
      <c r="C20" s="28"/>
      <c r="D20" s="28"/>
      <c r="E20" s="29"/>
      <c r="F20" s="30"/>
      <c r="G20" s="28"/>
    </row>
    <row r="21" spans="1:7" ht="44.25" customHeight="1" thickTop="1">
      <c r="A21" s="28"/>
      <c r="B21" s="28"/>
      <c r="C21" s="28"/>
      <c r="D21" s="28"/>
      <c r="E21" s="31" t="s">
        <v>52</v>
      </c>
      <c r="F21" s="31"/>
      <c r="G21" s="28"/>
    </row>
    <row r="22" spans="1:7">
      <c r="A22" s="28"/>
      <c r="B22" s="28"/>
      <c r="C22" s="28"/>
      <c r="D22" s="28"/>
      <c r="E22" s="30"/>
      <c r="F22" s="30"/>
      <c r="G22" s="28"/>
    </row>
    <row r="23" spans="1:7">
      <c r="A23" s="28"/>
      <c r="B23" s="28"/>
      <c r="C23" s="28"/>
      <c r="D23" s="28"/>
      <c r="E23" s="30"/>
      <c r="F23" s="30"/>
      <c r="G23" s="28"/>
    </row>
    <row r="24" spans="1:7">
      <c r="A24" s="28"/>
      <c r="B24" s="28"/>
      <c r="C24" s="28"/>
      <c r="D24" s="28"/>
      <c r="E24" s="30"/>
      <c r="F24" s="30"/>
      <c r="G24" s="28"/>
    </row>
    <row r="25" spans="1:7">
      <c r="A25" s="28"/>
      <c r="B25" s="28"/>
      <c r="C25" s="28"/>
      <c r="D25" s="28"/>
      <c r="E25" s="30"/>
      <c r="F25" s="30"/>
      <c r="G25" s="28"/>
    </row>
    <row r="26" spans="1:7" ht="15.75" thickBot="1">
      <c r="A26" s="28"/>
      <c r="B26" s="28"/>
      <c r="C26" s="28"/>
      <c r="D26" s="28"/>
      <c r="E26" s="29"/>
      <c r="F26" s="30"/>
      <c r="G26" s="28"/>
    </row>
    <row r="27" spans="1:7" ht="30" customHeight="1" thickTop="1">
      <c r="A27" s="28"/>
      <c r="B27" s="28"/>
      <c r="C27" s="28"/>
      <c r="D27" s="28"/>
      <c r="E27" s="31" t="s">
        <v>18</v>
      </c>
      <c r="F27" s="31"/>
      <c r="G27" s="28"/>
    </row>
    <row r="28" spans="1:7">
      <c r="A28" s="17"/>
      <c r="B28" s="17"/>
      <c r="C28" s="17"/>
      <c r="D28" s="17"/>
      <c r="E28" s="18"/>
      <c r="F28" s="18"/>
      <c r="G28" s="17"/>
    </row>
    <row r="29" spans="1:7"/>
    <row r="30" spans="1:7"/>
  </sheetData>
  <sheetProtection password="C42A" sheet="1" objects="1" scenarios="1" insertRows="0" deleteRows="0"/>
  <mergeCells count="16">
    <mergeCell ref="B2:C2"/>
    <mergeCell ref="D2:F2"/>
    <mergeCell ref="B3:C3"/>
    <mergeCell ref="D3:F3"/>
    <mergeCell ref="B18:C18"/>
    <mergeCell ref="C11:D11"/>
    <mergeCell ref="C12:D12"/>
    <mergeCell ref="C13:D13"/>
    <mergeCell ref="C14:D14"/>
    <mergeCell ref="C15:D15"/>
    <mergeCell ref="C10:D10"/>
    <mergeCell ref="C9:D9"/>
    <mergeCell ref="C8:D8"/>
    <mergeCell ref="B5:F5"/>
    <mergeCell ref="C7:D7"/>
    <mergeCell ref="C16:D16"/>
  </mergeCells>
  <phoneticPr fontId="12" type="noConversion"/>
  <conditionalFormatting sqref="E8:E16">
    <cfRule type="cellIs" dxfId="4" priority="1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92" orientation="landscape" horizontalDpi="4294967292" verticalDpi="4294967292"/>
  <extLst>
    <ext xmlns:mx="http://schemas.microsoft.com/office/mac/excel/2008/main" uri="{64002731-A6B0-56B0-2670-7721B7C09600}">
      <mx:PLV Mode="0" OnePage="0" WScale="9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54"/>
  <sheetViews>
    <sheetView showGridLines="0" zoomScale="93" zoomScaleNormal="93" zoomScalePageLayoutView="93" workbookViewId="0">
      <selection activeCell="F35" sqref="F35"/>
    </sheetView>
  </sheetViews>
  <sheetFormatPr defaultColWidth="0" defaultRowHeight="15" zeroHeight="1"/>
  <cols>
    <col min="1" max="2" width="3.140625" style="47" customWidth="1"/>
    <col min="3" max="3" width="10.140625" style="47" customWidth="1"/>
    <col min="4" max="4" width="62.85546875" style="47" customWidth="1"/>
    <col min="5" max="5" width="27.7109375" style="47" customWidth="1"/>
    <col min="6" max="6" width="18.42578125" style="47" customWidth="1"/>
    <col min="7" max="7" width="3.140625" style="47" customWidth="1"/>
    <col min="8" max="16384" width="8.85546875" style="47" hidden="1"/>
  </cols>
  <sheetData>
    <row r="1" spans="2:6" ht="15.75" thickBot="1"/>
    <row r="2" spans="2:6">
      <c r="B2" s="48" t="s">
        <v>43</v>
      </c>
      <c r="C2" s="49"/>
      <c r="D2" s="162">
        <f>'1_Helyisegek'!D2:F2</f>
        <v>0</v>
      </c>
      <c r="E2" s="162"/>
      <c r="F2" s="163"/>
    </row>
    <row r="3" spans="2:6" ht="15.75" thickBot="1">
      <c r="B3" s="50" t="s">
        <v>44</v>
      </c>
      <c r="C3" s="51"/>
      <c r="D3" s="101">
        <f>'1_Helyisegek'!D3:F3</f>
        <v>0</v>
      </c>
      <c r="E3" s="101"/>
      <c r="F3" s="102"/>
    </row>
    <row r="4" spans="2:6"/>
    <row r="5" spans="2:6">
      <c r="B5" s="1"/>
      <c r="C5" s="132" t="s">
        <v>0</v>
      </c>
      <c r="D5" s="132"/>
      <c r="E5" s="132"/>
      <c r="F5" s="2"/>
    </row>
    <row r="6" spans="2:6" s="52" customFormat="1" ht="14.25" customHeight="1" thickBot="1">
      <c r="B6" s="42"/>
      <c r="C6" s="42"/>
      <c r="D6" s="42"/>
      <c r="E6" s="42"/>
      <c r="F6" s="42"/>
    </row>
    <row r="7" spans="2:6">
      <c r="B7" s="44"/>
      <c r="C7" s="133" t="s">
        <v>1</v>
      </c>
      <c r="D7" s="134"/>
      <c r="E7" s="135"/>
      <c r="F7" s="53">
        <f ca="1">F8+F9+F10</f>
        <v>0</v>
      </c>
    </row>
    <row r="8" spans="2:6">
      <c r="B8" s="44"/>
      <c r="C8" s="43" t="s">
        <v>2</v>
      </c>
      <c r="D8" s="136" t="s">
        <v>54</v>
      </c>
      <c r="E8" s="137"/>
      <c r="F8" s="54">
        <f ca="1">SUMIF('1_Helyisegek'!$E$7:$F$56,"igen", '1_Helyisegek'!$F$7:$F$56)</f>
        <v>0</v>
      </c>
    </row>
    <row r="9" spans="2:6">
      <c r="B9" s="44"/>
      <c r="C9" s="43" t="s">
        <v>3</v>
      </c>
      <c r="D9" s="136" t="s">
        <v>55</v>
      </c>
      <c r="E9" s="137"/>
      <c r="F9" s="54">
        <f ca="1">SUMIF('1_Helyisegek'!$E$7:$F$56,"nem", '1_Helyisegek'!$F$7:$F$56)</f>
        <v>0</v>
      </c>
    </row>
    <row r="10" spans="2:6">
      <c r="B10" s="44"/>
      <c r="C10" s="43" t="s">
        <v>4</v>
      </c>
      <c r="D10" s="138" t="s">
        <v>56</v>
      </c>
      <c r="E10" s="139"/>
      <c r="F10" s="54">
        <f ca="1">SUMIF('1_Helyisegek'!$E$7:$F$56,"közös használatú", '1_Helyisegek'!$F$7:$F$56)</f>
        <v>0</v>
      </c>
    </row>
    <row r="11" spans="2:6" ht="15.75" thickBot="1">
      <c r="B11" s="44"/>
      <c r="C11" s="129" t="s">
        <v>5</v>
      </c>
      <c r="D11" s="130"/>
      <c r="E11" s="131"/>
      <c r="F11" s="40" t="e">
        <f ca="1">F8/(F8+F9)</f>
        <v>#DIV/0!</v>
      </c>
    </row>
    <row r="12" spans="2:6" ht="15.75" thickBot="1">
      <c r="B12" s="44"/>
      <c r="C12" s="181" t="s">
        <v>6</v>
      </c>
      <c r="D12" s="182"/>
      <c r="E12" s="183"/>
      <c r="F12" s="41"/>
    </row>
    <row r="13" spans="2:6" ht="15.75" thickBot="1">
      <c r="B13" s="44"/>
      <c r="C13" s="140"/>
      <c r="D13" s="141"/>
      <c r="E13" s="142"/>
      <c r="F13" s="143"/>
    </row>
    <row r="14" spans="2:6">
      <c r="B14" s="44"/>
      <c r="C14" s="144" t="s">
        <v>42</v>
      </c>
      <c r="D14" s="145"/>
      <c r="E14" s="146"/>
      <c r="F14" s="55">
        <f>'2_Aranyositando_epites'!I4</f>
        <v>0</v>
      </c>
    </row>
    <row r="15" spans="2:6">
      <c r="B15" s="44"/>
      <c r="C15" s="149" t="s">
        <v>7</v>
      </c>
      <c r="D15" s="137"/>
      <c r="E15" s="150"/>
      <c r="F15" s="4" t="e">
        <f ca="1">F14/F7*F10</f>
        <v>#DIV/0!</v>
      </c>
    </row>
    <row r="16" spans="2:6">
      <c r="B16" s="44"/>
      <c r="C16" s="149" t="s">
        <v>11</v>
      </c>
      <c r="D16" s="137"/>
      <c r="E16" s="150"/>
      <c r="F16" s="4" t="e">
        <f ca="1">F15*F11</f>
        <v>#DIV/0!</v>
      </c>
    </row>
    <row r="17" spans="2:6" ht="15.95" customHeight="1">
      <c r="B17" s="44"/>
      <c r="C17" s="149" t="s">
        <v>9</v>
      </c>
      <c r="D17" s="137"/>
      <c r="E17" s="150"/>
      <c r="F17" s="4" t="e">
        <f ca="1">F14/F7*F8</f>
        <v>#DIV/0!</v>
      </c>
    </row>
    <row r="18" spans="2:6">
      <c r="B18" s="44"/>
      <c r="C18" s="149" t="s">
        <v>10</v>
      </c>
      <c r="D18" s="137"/>
      <c r="E18" s="150"/>
      <c r="F18" s="4" t="e">
        <f ca="1">F14/F7*F9</f>
        <v>#DIV/0!</v>
      </c>
    </row>
    <row r="19" spans="2:6">
      <c r="B19" s="44"/>
      <c r="C19" s="147" t="s">
        <v>12</v>
      </c>
      <c r="D19" s="151"/>
      <c r="E19" s="148"/>
      <c r="F19" s="5" t="e">
        <f ca="1">F16+F17</f>
        <v>#DIV/0!</v>
      </c>
    </row>
    <row r="20" spans="2:6" ht="15.75" thickBot="1">
      <c r="B20" s="44"/>
      <c r="C20" s="152" t="s">
        <v>13</v>
      </c>
      <c r="D20" s="153"/>
      <c r="E20" s="154"/>
      <c r="F20" s="6" t="e">
        <f ca="1">F19*F12</f>
        <v>#DIV/0!</v>
      </c>
    </row>
    <row r="21" spans="2:6" ht="15.75" thickBot="1">
      <c r="B21" s="44"/>
      <c r="C21" s="155"/>
      <c r="D21" s="156"/>
      <c r="E21" s="157"/>
      <c r="F21" s="158"/>
    </row>
    <row r="22" spans="2:6">
      <c r="B22" s="44"/>
      <c r="C22" s="159" t="s">
        <v>57</v>
      </c>
      <c r="D22" s="160"/>
      <c r="E22" s="161"/>
      <c r="F22" s="55">
        <f>'3_Aranyositando_szolg'!I4</f>
        <v>0</v>
      </c>
    </row>
    <row r="23" spans="2:6">
      <c r="B23" s="44"/>
      <c r="C23" s="149" t="s">
        <v>7</v>
      </c>
      <c r="D23" s="150"/>
      <c r="E23" s="150"/>
      <c r="F23" s="4" t="e">
        <f ca="1">F22/F7*F10</f>
        <v>#DIV/0!</v>
      </c>
    </row>
    <row r="24" spans="2:6">
      <c r="B24" s="44"/>
      <c r="C24" s="149" t="s">
        <v>8</v>
      </c>
      <c r="D24" s="150"/>
      <c r="E24" s="150"/>
      <c r="F24" s="4" t="e">
        <f ca="1">F23*F11</f>
        <v>#DIV/0!</v>
      </c>
    </row>
    <row r="25" spans="2:6">
      <c r="B25" s="44"/>
      <c r="C25" s="149" t="s">
        <v>9</v>
      </c>
      <c r="D25" s="150"/>
      <c r="E25" s="150"/>
      <c r="F25" s="4" t="e">
        <f ca="1">F22/F7*F8</f>
        <v>#DIV/0!</v>
      </c>
    </row>
    <row r="26" spans="2:6">
      <c r="B26" s="44"/>
      <c r="C26" s="149" t="s">
        <v>10</v>
      </c>
      <c r="D26" s="150"/>
      <c r="E26" s="150"/>
      <c r="F26" s="4" t="e">
        <f ca="1">F22/F7*F9</f>
        <v>#DIV/0!</v>
      </c>
    </row>
    <row r="27" spans="2:6">
      <c r="B27" s="44"/>
      <c r="C27" s="147" t="s">
        <v>14</v>
      </c>
      <c r="D27" s="148"/>
      <c r="E27" s="148"/>
      <c r="F27" s="5" t="e">
        <f ca="1">F24+F25</f>
        <v>#DIV/0!</v>
      </c>
    </row>
    <row r="28" spans="2:6" ht="15.75" thickBot="1">
      <c r="B28" s="44"/>
      <c r="C28" s="169" t="s">
        <v>15</v>
      </c>
      <c r="D28" s="170"/>
      <c r="E28" s="170"/>
      <c r="F28" s="7" t="e">
        <f ca="1">F27*F12</f>
        <v>#DIV/0!</v>
      </c>
    </row>
    <row r="29" spans="2:6" ht="15.75" thickBot="1">
      <c r="B29" s="44"/>
      <c r="C29" s="171"/>
      <c r="D29" s="172"/>
      <c r="E29" s="172"/>
      <c r="F29" s="173"/>
    </row>
    <row r="30" spans="2:6">
      <c r="B30" s="44"/>
      <c r="C30" s="133" t="s">
        <v>67</v>
      </c>
      <c r="D30" s="174"/>
      <c r="E30" s="174"/>
      <c r="F30" s="55">
        <f>'4_Nem_aranyositott'!I4</f>
        <v>0</v>
      </c>
    </row>
    <row r="31" spans="2:6" ht="15.75" thickBot="1">
      <c r="B31" s="44"/>
      <c r="C31" s="175" t="s">
        <v>16</v>
      </c>
      <c r="D31" s="176"/>
      <c r="E31" s="176"/>
      <c r="F31" s="7">
        <f>F30*F12</f>
        <v>0</v>
      </c>
    </row>
    <row r="32" spans="2:6" ht="15.75" thickBot="1">
      <c r="B32" s="44"/>
      <c r="C32" s="177"/>
      <c r="D32" s="177"/>
      <c r="E32" s="177"/>
      <c r="F32" s="9"/>
    </row>
    <row r="33" spans="2:6">
      <c r="B33" s="44"/>
      <c r="C33" s="178" t="s">
        <v>68</v>
      </c>
      <c r="D33" s="179"/>
      <c r="E33" s="180"/>
      <c r="F33" s="8" t="e">
        <f ca="1">F19+F27+F30</f>
        <v>#DIV/0!</v>
      </c>
    </row>
    <row r="34" spans="2:6" ht="15.75" thickBot="1">
      <c r="B34" s="44"/>
      <c r="C34" s="165" t="s">
        <v>64</v>
      </c>
      <c r="D34" s="166"/>
      <c r="E34" s="167"/>
      <c r="F34" s="7" t="e">
        <f ca="1">F20+F28+F31</f>
        <v>#DIV/0!</v>
      </c>
    </row>
    <row r="35" spans="2:6">
      <c r="B35" s="44"/>
      <c r="C35" s="44"/>
      <c r="D35" s="44"/>
      <c r="E35" s="44"/>
      <c r="F35" s="3"/>
    </row>
    <row r="36" spans="2:6" ht="91.5" customHeight="1">
      <c r="B36" s="44"/>
      <c r="C36" s="168" t="s">
        <v>17</v>
      </c>
      <c r="D36" s="168"/>
      <c r="E36" s="168"/>
      <c r="F36" s="168"/>
    </row>
    <row r="37" spans="2:6">
      <c r="B37" s="44"/>
      <c r="C37" s="44"/>
      <c r="D37" s="44"/>
      <c r="E37" s="44"/>
      <c r="F37" s="3"/>
    </row>
    <row r="38" spans="2:6">
      <c r="B38" s="44"/>
      <c r="C38" s="164" t="s">
        <v>65</v>
      </c>
      <c r="D38" s="164"/>
      <c r="E38" s="164"/>
      <c r="F38" s="164"/>
    </row>
    <row r="39" spans="2:6">
      <c r="B39" s="44"/>
      <c r="C39" s="164"/>
      <c r="D39" s="164"/>
      <c r="E39" s="164"/>
      <c r="F39" s="164"/>
    </row>
    <row r="40" spans="2:6">
      <c r="B40" s="44"/>
      <c r="C40" s="164" t="s">
        <v>66</v>
      </c>
      <c r="D40" s="164"/>
      <c r="E40" s="164"/>
      <c r="F40" s="164"/>
    </row>
    <row r="41" spans="2:6">
      <c r="B41" s="44"/>
      <c r="C41" s="44"/>
      <c r="D41" s="44"/>
      <c r="E41" s="44"/>
      <c r="F41" s="3"/>
    </row>
    <row r="42" spans="2:6">
      <c r="B42" s="44"/>
      <c r="C42" s="44"/>
      <c r="F42" s="3"/>
    </row>
    <row r="43" spans="2:6">
      <c r="B43" s="44"/>
      <c r="C43" s="103">
        <f ca="1">'1_Helyisegek'!B58</f>
        <v>41758</v>
      </c>
      <c r="D43" s="103"/>
      <c r="E43" s="44"/>
      <c r="F43" s="3"/>
    </row>
    <row r="44" spans="2:6" ht="15.75" thickBot="1">
      <c r="B44" s="44"/>
      <c r="C44" s="44"/>
      <c r="D44" s="44"/>
      <c r="E44" s="44"/>
      <c r="F44" s="10"/>
    </row>
    <row r="45" spans="2:6" ht="43.5" customHeight="1" thickTop="1">
      <c r="B45" s="44"/>
      <c r="C45" s="44"/>
      <c r="D45" s="44"/>
      <c r="E45" s="44"/>
      <c r="F45" s="11" t="s">
        <v>52</v>
      </c>
    </row>
    <row r="46" spans="2:6">
      <c r="B46" s="44"/>
      <c r="C46" s="44"/>
      <c r="D46" s="44"/>
      <c r="E46" s="44"/>
      <c r="F46" s="3"/>
    </row>
    <row r="47" spans="2:6">
      <c r="B47" s="44"/>
      <c r="C47" s="44"/>
      <c r="D47" s="44"/>
      <c r="E47" s="44"/>
      <c r="F47" s="3"/>
    </row>
    <row r="48" spans="2:6">
      <c r="B48" s="44"/>
      <c r="C48" s="44"/>
      <c r="D48" s="44"/>
      <c r="E48" s="44"/>
      <c r="F48" s="3"/>
    </row>
    <row r="49" spans="2:6">
      <c r="B49" s="44"/>
      <c r="C49" s="44"/>
      <c r="D49" s="44"/>
      <c r="E49" s="44"/>
      <c r="F49" s="3"/>
    </row>
    <row r="50" spans="2:6" ht="15.75" thickBot="1">
      <c r="B50" s="44"/>
      <c r="C50" s="44"/>
      <c r="D50" s="44"/>
      <c r="E50" s="44"/>
      <c r="F50" s="10"/>
    </row>
    <row r="51" spans="2:6" ht="33" customHeight="1" thickTop="1">
      <c r="B51" s="44"/>
      <c r="C51" s="44"/>
      <c r="D51" s="44"/>
      <c r="E51" s="44"/>
      <c r="F51" s="11" t="s">
        <v>18</v>
      </c>
    </row>
    <row r="52" spans="2:6"/>
    <row r="53" spans="2:6"/>
    <row r="54" spans="2:6"/>
  </sheetData>
  <sheetProtection password="C42A" sheet="1" objects="1" scenarios="1" insertRows="0"/>
  <mergeCells count="36">
    <mergeCell ref="D2:F2"/>
    <mergeCell ref="D3:F3"/>
    <mergeCell ref="C43:D43"/>
    <mergeCell ref="C38:F38"/>
    <mergeCell ref="C39:F39"/>
    <mergeCell ref="C40:F40"/>
    <mergeCell ref="C34:E34"/>
    <mergeCell ref="C36:F36"/>
    <mergeCell ref="C28:E28"/>
    <mergeCell ref="C29:F29"/>
    <mergeCell ref="C30:E30"/>
    <mergeCell ref="C31:E31"/>
    <mergeCell ref="C32:E32"/>
    <mergeCell ref="C33:E33"/>
    <mergeCell ref="C15:E15"/>
    <mergeCell ref="C12:E12"/>
    <mergeCell ref="C13:F13"/>
    <mergeCell ref="C14:E14"/>
    <mergeCell ref="C27:E27"/>
    <mergeCell ref="C16:E16"/>
    <mergeCell ref="C17:E17"/>
    <mergeCell ref="C18:E18"/>
    <mergeCell ref="C19:E19"/>
    <mergeCell ref="C20:E20"/>
    <mergeCell ref="C21:F21"/>
    <mergeCell ref="C22:E22"/>
    <mergeCell ref="C23:E23"/>
    <mergeCell ref="C24:E24"/>
    <mergeCell ref="C25:E25"/>
    <mergeCell ref="C26:E26"/>
    <mergeCell ref="C11:E11"/>
    <mergeCell ref="C5:E5"/>
    <mergeCell ref="C7:E7"/>
    <mergeCell ref="D8:E8"/>
    <mergeCell ref="D9:E9"/>
    <mergeCell ref="D10:E10"/>
  </mergeCells>
  <phoneticPr fontId="12" type="noConversion"/>
  <conditionalFormatting sqref="F12 F8:F10">
    <cfRule type="cellIs" dxfId="3" priority="8" stopIfTrue="1" operator="equal">
      <formula>""</formula>
    </cfRule>
  </conditionalFormatting>
  <conditionalFormatting sqref="F7">
    <cfRule type="cellIs" dxfId="2" priority="6" stopIfTrue="1" operator="equal">
      <formula>""</formula>
    </cfRule>
    <cfRule type="cellIs" dxfId="1" priority="7" stopIfTrue="1" operator="notEqual">
      <formula>SUM($F$8:$F$10)</formula>
    </cfRule>
  </conditionalFormatting>
  <conditionalFormatting sqref="F14 F22 F30">
    <cfRule type="cellIs" dxfId="0" priority="4" stopIfTrue="1" operator="notEqual">
      <formula>"0Ft"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horizontalDpi="4294967292" verticalDpi="4294967292"/>
  <ignoredErrors>
    <ignoredError sqref="F7 F14" unlockedFormula="1"/>
    <ignoredError sqref="F8:F10" unlockedFormula="1" emptyCellReference="1"/>
    <ignoredError sqref="F11 F20" evalError="1" unlockedFormula="1" emptyCellReference="1"/>
    <ignoredError sqref="F15:F19" evalError="1" unlockedFormula="1"/>
  </ignoredErrors>
  <extLst>
    <ext xmlns:mx="http://schemas.microsoft.com/office/mac/excel/2008/main" uri="{64002731-A6B0-56B0-2670-7721B7C09600}">
      <mx:PLV Mode="0" OnePage="0" WScale="7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D6:D8"/>
  <sheetViews>
    <sheetView workbookViewId="0">
      <selection activeCell="C18" sqref="C18"/>
    </sheetView>
  </sheetViews>
  <sheetFormatPr defaultColWidth="11.42578125" defaultRowHeight="15"/>
  <cols>
    <col min="4" max="4" width="15" customWidth="1"/>
  </cols>
  <sheetData>
    <row r="6" spans="4:4">
      <c r="D6" t="s">
        <v>49</v>
      </c>
    </row>
    <row r="7" spans="4:4">
      <c r="D7" t="s">
        <v>50</v>
      </c>
    </row>
    <row r="8" spans="4:4">
      <c r="D8" t="s">
        <v>51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1_Helyisegek</vt:lpstr>
      <vt:lpstr>2_Aranyositando_epites</vt:lpstr>
      <vt:lpstr>3_Aranyositando_szolg</vt:lpstr>
      <vt:lpstr>4_Nem_aranyositott</vt:lpstr>
      <vt:lpstr>5_Aranyositas</vt:lpstr>
      <vt:lpstr>Sheet2</vt:lpstr>
      <vt:lpstr>EPITES</vt:lpstr>
    </vt:vector>
  </TitlesOfParts>
  <Company>KSZF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SzaloZ</dc:creator>
  <cp:lastModifiedBy>nemeth.veronika</cp:lastModifiedBy>
  <cp:lastPrinted>2014-04-29T11:39:57Z</cp:lastPrinted>
  <dcterms:created xsi:type="dcterms:W3CDTF">2014-04-17T12:05:57Z</dcterms:created>
  <dcterms:modified xsi:type="dcterms:W3CDTF">2014-04-29T14:09:00Z</dcterms:modified>
</cp:coreProperties>
</file>